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Crecimiento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/>
  <c r="C41"/>
  <c r="C25"/>
  <c r="C26"/>
  <c r="C27"/>
  <c r="C28"/>
  <c r="C29"/>
  <c r="C30"/>
  <c r="C31"/>
  <c r="C32"/>
  <c r="C33"/>
  <c r="C34"/>
  <c r="C35"/>
  <c r="C36"/>
  <c r="C37"/>
  <c r="C24"/>
  <c r="B6" l="1"/>
  <c r="B16" s="1"/>
  <c r="B4"/>
  <c r="E8" s="1"/>
  <c r="E9" l="1"/>
  <c r="B13" s="1"/>
  <c r="B12"/>
  <c r="B17"/>
</calcChain>
</file>

<file path=xl/sharedStrings.xml><?xml version="1.0" encoding="utf-8"?>
<sst xmlns="http://schemas.openxmlformats.org/spreadsheetml/2006/main" count="22" uniqueCount="18">
  <si>
    <t>Crecimiento real</t>
  </si>
  <si>
    <t>TBN</t>
  </si>
  <si>
    <t>TBM</t>
  </si>
  <si>
    <t>TC Vegetativo o Natural</t>
  </si>
  <si>
    <t>%</t>
  </si>
  <si>
    <t>TNM</t>
  </si>
  <si>
    <t>Saldo migratorio</t>
  </si>
  <si>
    <t>‰</t>
  </si>
  <si>
    <r>
      <t>P</t>
    </r>
    <r>
      <rPr>
        <vertAlign val="subscript"/>
        <sz val="12"/>
        <color theme="1"/>
        <rFont val="Calibri"/>
        <family val="2"/>
        <scheme val="minor"/>
      </rPr>
      <t>30/06/2015</t>
    </r>
  </si>
  <si>
    <r>
      <t>P</t>
    </r>
    <r>
      <rPr>
        <vertAlign val="subscript"/>
        <sz val="12"/>
        <color theme="1"/>
        <rFont val="Calibri"/>
        <family val="2"/>
        <scheme val="minor"/>
      </rPr>
      <t>2015</t>
    </r>
  </si>
  <si>
    <r>
      <t>P</t>
    </r>
    <r>
      <rPr>
        <vertAlign val="subscript"/>
        <sz val="12"/>
        <color theme="1"/>
        <rFont val="Calibri"/>
        <family val="2"/>
        <scheme val="minor"/>
      </rPr>
      <t>2016</t>
    </r>
  </si>
  <si>
    <r>
      <t>N</t>
    </r>
    <r>
      <rPr>
        <vertAlign val="subscript"/>
        <sz val="12"/>
        <color theme="1"/>
        <rFont val="Calibri"/>
        <family val="2"/>
        <scheme val="minor"/>
      </rPr>
      <t>2015</t>
    </r>
  </si>
  <si>
    <r>
      <t>D</t>
    </r>
    <r>
      <rPr>
        <vertAlign val="subscript"/>
        <sz val="12"/>
        <color theme="1"/>
        <rFont val="Calibri"/>
        <family val="2"/>
        <scheme val="minor"/>
      </rPr>
      <t>2015</t>
    </r>
  </si>
  <si>
    <r>
      <t>P</t>
    </r>
    <r>
      <rPr>
        <vertAlign val="subscript"/>
        <sz val="12"/>
        <color theme="1"/>
        <rFont val="Calibri"/>
        <family val="2"/>
        <scheme val="minor"/>
      </rPr>
      <t>t</t>
    </r>
  </si>
  <si>
    <t>Índice de crecimiento</t>
  </si>
  <si>
    <t>r2001-2015</t>
  </si>
  <si>
    <t>Crecimiento lineal</t>
  </si>
  <si>
    <t>Crecimiento exponencial</t>
  </si>
</sst>
</file>

<file path=xl/styles.xml><?xml version="1.0" encoding="utf-8"?>
<styleSheet xmlns="http://schemas.openxmlformats.org/spreadsheetml/2006/main">
  <numFmts count="3">
    <numFmt numFmtId="164" formatCode="0.000"/>
    <numFmt numFmtId="168" formatCode="0.00000"/>
    <numFmt numFmtId="169" formatCode="0.0000"/>
  </numFmts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vertAlign val="sub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8" fontId="1" fillId="0" borderId="0" xfId="0" applyNumberFormat="1" applyFont="1"/>
    <xf numFmtId="16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zoomScale="130" zoomScaleNormal="130" workbookViewId="0"/>
  </sheetViews>
  <sheetFormatPr baseColWidth="10" defaultRowHeight="15.75"/>
  <cols>
    <col min="1" max="1" width="18.42578125" style="1" customWidth="1"/>
    <col min="2" max="2" width="12.28515625" style="1" customWidth="1"/>
    <col min="3" max="3" width="14.140625" style="1" customWidth="1"/>
    <col min="4" max="16384" width="11.42578125" style="1"/>
  </cols>
  <sheetData>
    <row r="1" spans="1:6" ht="18.75">
      <c r="A1" s="1" t="s">
        <v>9</v>
      </c>
      <c r="B1" s="2">
        <v>2189257</v>
      </c>
    </row>
    <row r="2" spans="1:6" ht="18.75">
      <c r="A2" s="1" t="s">
        <v>10</v>
      </c>
      <c r="B2" s="2">
        <v>2189534</v>
      </c>
    </row>
    <row r="4" spans="1:6" ht="18.75">
      <c r="A4" s="1" t="s">
        <v>8</v>
      </c>
      <c r="B4" s="1">
        <f>(B1+B2)/2</f>
        <v>2189395.5</v>
      </c>
    </row>
    <row r="6" spans="1:6">
      <c r="A6" s="1" t="s">
        <v>0</v>
      </c>
      <c r="B6" s="2">
        <f>+B2-B1</f>
        <v>277</v>
      </c>
    </row>
    <row r="8" spans="1:6" ht="18.75">
      <c r="A8" s="1" t="s">
        <v>11</v>
      </c>
      <c r="B8" s="2">
        <v>18849</v>
      </c>
      <c r="D8" s="1" t="s">
        <v>1</v>
      </c>
      <c r="E8" s="3">
        <f>+B8/B4*1000</f>
        <v>8.6092256972301264</v>
      </c>
      <c r="F8" s="5" t="s">
        <v>7</v>
      </c>
    </row>
    <row r="9" spans="1:6" ht="18.75">
      <c r="A9" s="1" t="s">
        <v>12</v>
      </c>
      <c r="B9" s="2">
        <v>21511</v>
      </c>
      <c r="D9" s="1" t="s">
        <v>2</v>
      </c>
      <c r="E9" s="3">
        <f>+B9/B4*1000</f>
        <v>9.8250864222567369</v>
      </c>
      <c r="F9" s="5" t="s">
        <v>7</v>
      </c>
    </row>
    <row r="12" spans="1:6" ht="31.5">
      <c r="A12" s="7" t="s">
        <v>3</v>
      </c>
      <c r="B12" s="3">
        <f>(B8-B9)/B4*100</f>
        <v>-0.12158607250266112</v>
      </c>
      <c r="C12" s="1" t="s">
        <v>4</v>
      </c>
    </row>
    <row r="13" spans="1:6" ht="31.5">
      <c r="A13" s="7" t="s">
        <v>3</v>
      </c>
      <c r="B13" s="3">
        <f>(E8-E9)/10</f>
        <v>-0.12158607250266104</v>
      </c>
      <c r="C13" s="1" t="s">
        <v>4</v>
      </c>
    </row>
    <row r="16" spans="1:6">
      <c r="A16" s="1" t="s">
        <v>6</v>
      </c>
      <c r="B16" s="2">
        <f>B6-B8+B9</f>
        <v>2939</v>
      </c>
    </row>
    <row r="17" spans="1:3" ht="18">
      <c r="A17" s="1" t="s">
        <v>5</v>
      </c>
      <c r="B17" s="4">
        <f>+B16/B4*1000</f>
        <v>1.3423796659854283</v>
      </c>
      <c r="C17" s="5" t="s">
        <v>7</v>
      </c>
    </row>
    <row r="23" spans="1:3" ht="31.5">
      <c r="B23" s="8" t="s">
        <v>13</v>
      </c>
      <c r="C23" s="9" t="s">
        <v>14</v>
      </c>
    </row>
    <row r="24" spans="1:3">
      <c r="A24" s="6">
        <v>2001</v>
      </c>
      <c r="B24" s="2">
        <v>2101478</v>
      </c>
      <c r="C24" s="3">
        <f>+B25/B24+100</f>
        <v>101.00323724540537</v>
      </c>
    </row>
    <row r="25" spans="1:3">
      <c r="A25" s="6">
        <v>2002</v>
      </c>
      <c r="B25" s="2">
        <v>2108281</v>
      </c>
      <c r="C25" s="3">
        <f t="shared" ref="C25:C37" si="0">+B26/B25+100</f>
        <v>101.00186075765043</v>
      </c>
    </row>
    <row r="26" spans="1:3">
      <c r="A26" s="6">
        <v>2003</v>
      </c>
      <c r="B26" s="2">
        <v>2112204</v>
      </c>
      <c r="C26" s="3">
        <f t="shared" si="0"/>
        <v>101.0014558252896</v>
      </c>
    </row>
    <row r="27" spans="1:3">
      <c r="A27" s="6">
        <v>2004</v>
      </c>
      <c r="B27" s="2">
        <v>2115279</v>
      </c>
      <c r="C27" s="3">
        <f t="shared" si="0"/>
        <v>101.00452280762963</v>
      </c>
    </row>
    <row r="28" spans="1:3">
      <c r="A28" s="6">
        <v>2005</v>
      </c>
      <c r="B28" s="2">
        <v>2124846</v>
      </c>
      <c r="C28" s="3">
        <f t="shared" si="0"/>
        <v>101.00415936025482</v>
      </c>
    </row>
    <row r="29" spans="1:3">
      <c r="A29" s="6">
        <v>2006</v>
      </c>
      <c r="B29" s="2">
        <v>2133684</v>
      </c>
      <c r="C29" s="3">
        <f t="shared" si="0"/>
        <v>101.00383187013635</v>
      </c>
    </row>
    <row r="30" spans="1:3">
      <c r="A30" s="6">
        <v>2007</v>
      </c>
      <c r="B30" s="2">
        <v>2141860</v>
      </c>
      <c r="C30" s="3">
        <f t="shared" si="0"/>
        <v>101.00712091359846</v>
      </c>
    </row>
    <row r="31" spans="1:3">
      <c r="A31" s="6">
        <v>2008</v>
      </c>
      <c r="B31" s="2">
        <v>2157112</v>
      </c>
      <c r="C31" s="3">
        <f t="shared" si="0"/>
        <v>101.00698294757063</v>
      </c>
    </row>
    <row r="32" spans="1:3">
      <c r="A32" s="6">
        <v>2009</v>
      </c>
      <c r="B32" s="2">
        <v>2172175</v>
      </c>
      <c r="C32" s="3">
        <f t="shared" si="0"/>
        <v>101.00283770874815</v>
      </c>
    </row>
    <row r="33" spans="1:3">
      <c r="A33" s="6">
        <v>2010</v>
      </c>
      <c r="B33" s="2">
        <v>2178339</v>
      </c>
      <c r="C33" s="3">
        <f t="shared" si="0"/>
        <v>101.00287696267661</v>
      </c>
    </row>
    <row r="34" spans="1:3">
      <c r="A34" s="6">
        <v>2011</v>
      </c>
      <c r="B34" s="2">
        <v>2184606</v>
      </c>
      <c r="C34" s="3">
        <f t="shared" si="0"/>
        <v>101.0038849110549</v>
      </c>
    </row>
    <row r="35" spans="1:3">
      <c r="A35" s="6">
        <v>2012</v>
      </c>
      <c r="B35" s="2">
        <v>2193093</v>
      </c>
      <c r="C35" s="3">
        <f t="shared" si="0"/>
        <v>100.99935661643168</v>
      </c>
    </row>
    <row r="36" spans="1:3">
      <c r="A36" s="6">
        <v>2013</v>
      </c>
      <c r="B36" s="2">
        <v>2191682</v>
      </c>
      <c r="C36" s="3">
        <f t="shared" si="0"/>
        <v>100.99876943826705</v>
      </c>
    </row>
    <row r="37" spans="1:3">
      <c r="A37" s="6">
        <v>2014</v>
      </c>
      <c r="B37" s="2">
        <v>2188985</v>
      </c>
      <c r="C37" s="3">
        <f t="shared" si="0"/>
        <v>101.00025080117041</v>
      </c>
    </row>
    <row r="38" spans="1:3">
      <c r="A38" s="6">
        <v>2015</v>
      </c>
      <c r="B38" s="2">
        <v>2189534</v>
      </c>
    </row>
    <row r="40" spans="1:3" ht="31.5">
      <c r="B40" s="9" t="s">
        <v>16</v>
      </c>
      <c r="C40" s="9" t="s">
        <v>17</v>
      </c>
    </row>
    <row r="41" spans="1:3">
      <c r="A41" s="1" t="s">
        <v>15</v>
      </c>
      <c r="B41" s="11">
        <f>((B38-B24)/14)/((B24+B38)/2)*100</f>
        <v>0.29315761809635049</v>
      </c>
      <c r="C41" s="11">
        <f>((B38/B24)^(1/14)-1)*100</f>
        <v>0.29362902731819851</v>
      </c>
    </row>
    <row r="42" spans="1:3">
      <c r="C4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Crecimiento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Itziar</cp:lastModifiedBy>
  <dcterms:created xsi:type="dcterms:W3CDTF">2017-05-11T14:50:12Z</dcterms:created>
  <dcterms:modified xsi:type="dcterms:W3CDTF">2017-05-17T21:34:13Z</dcterms:modified>
</cp:coreProperties>
</file>