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795" windowHeight="9210"/>
  </bookViews>
  <sheets>
    <sheet name="1991" sheetId="1" r:id="rId1"/>
    <sheet name="2011" sheetId="4" r:id="rId2"/>
  </sheets>
  <calcPr calcId="152511"/>
</workbook>
</file>

<file path=xl/calcChain.xml><?xml version="1.0" encoding="utf-8"?>
<calcChain xmlns="http://schemas.openxmlformats.org/spreadsheetml/2006/main">
  <c r="E105" i="4"/>
  <c r="E104"/>
  <c r="F104"/>
  <c r="E103"/>
  <c r="F103"/>
  <c r="F102"/>
  <c r="E102"/>
  <c r="F101"/>
  <c r="E101"/>
  <c r="E100"/>
  <c r="F100"/>
  <c r="E99"/>
  <c r="F99"/>
  <c r="F98"/>
  <c r="E98"/>
  <c r="F97"/>
  <c r="E97"/>
  <c r="E96"/>
  <c r="F96"/>
  <c r="E95"/>
  <c r="F95"/>
  <c r="F94"/>
  <c r="E94"/>
  <c r="E93"/>
  <c r="F93"/>
  <c r="E92"/>
  <c r="F92"/>
  <c r="E91"/>
  <c r="F91"/>
  <c r="F90"/>
  <c r="E90"/>
  <c r="E89"/>
  <c r="F89"/>
  <c r="E88"/>
  <c r="F88"/>
  <c r="E87"/>
  <c r="F87"/>
  <c r="F86"/>
  <c r="E86"/>
  <c r="E85"/>
  <c r="F85"/>
  <c r="E84"/>
  <c r="F84"/>
  <c r="E83"/>
  <c r="F83"/>
  <c r="F82"/>
  <c r="E82"/>
  <c r="E81"/>
  <c r="F81"/>
  <c r="E80"/>
  <c r="F80"/>
  <c r="E79"/>
  <c r="F79"/>
  <c r="F78"/>
  <c r="E78"/>
  <c r="E77"/>
  <c r="F77"/>
  <c r="E76"/>
  <c r="F76"/>
  <c r="E75"/>
  <c r="F75"/>
  <c r="F74"/>
  <c r="E74"/>
  <c r="E73"/>
  <c r="F73"/>
  <c r="E72"/>
  <c r="F72"/>
  <c r="E71"/>
  <c r="F71"/>
  <c r="F70"/>
  <c r="E70"/>
  <c r="E69"/>
  <c r="F69"/>
  <c r="E68"/>
  <c r="F68"/>
  <c r="E67"/>
  <c r="F67"/>
  <c r="F66"/>
  <c r="E66"/>
  <c r="E65"/>
  <c r="F65"/>
  <c r="E64"/>
  <c r="F64"/>
  <c r="E63"/>
  <c r="F63"/>
  <c r="F62"/>
  <c r="E62"/>
  <c r="E61"/>
  <c r="F61"/>
  <c r="E60"/>
  <c r="F60"/>
  <c r="E59"/>
  <c r="F59"/>
  <c r="F58"/>
  <c r="E58"/>
  <c r="E57"/>
  <c r="F57"/>
  <c r="E56"/>
  <c r="F56"/>
  <c r="F55"/>
  <c r="E55"/>
  <c r="F54"/>
  <c r="E54"/>
  <c r="F53"/>
  <c r="E53"/>
  <c r="E52"/>
  <c r="F52"/>
  <c r="F51"/>
  <c r="E51"/>
  <c r="F50"/>
  <c r="E50"/>
  <c r="E49"/>
  <c r="F49"/>
  <c r="F48"/>
  <c r="E48"/>
  <c r="F47"/>
  <c r="E47"/>
  <c r="E46"/>
  <c r="F46"/>
  <c r="E45"/>
  <c r="F45"/>
  <c r="F44"/>
  <c r="E44"/>
  <c r="F43"/>
  <c r="E43"/>
  <c r="E42"/>
  <c r="F42"/>
  <c r="E41"/>
  <c r="F41"/>
  <c r="F40"/>
  <c r="E40"/>
  <c r="F39"/>
  <c r="E39"/>
  <c r="E38"/>
  <c r="F38"/>
  <c r="E37"/>
  <c r="F37"/>
  <c r="F36"/>
  <c r="E36"/>
  <c r="F35"/>
  <c r="E35"/>
  <c r="E34"/>
  <c r="F34"/>
  <c r="E33"/>
  <c r="F33"/>
  <c r="F32"/>
  <c r="E32"/>
  <c r="F31"/>
  <c r="E31"/>
  <c r="E30"/>
  <c r="F30"/>
  <c r="E29"/>
  <c r="F29"/>
  <c r="F28"/>
  <c r="E28"/>
  <c r="F27"/>
  <c r="E27"/>
  <c r="E26"/>
  <c r="F26"/>
  <c r="E25"/>
  <c r="F25"/>
  <c r="F24"/>
  <c r="E24"/>
  <c r="E23"/>
  <c r="F23"/>
  <c r="F22"/>
  <c r="E22"/>
  <c r="E21"/>
  <c r="F21"/>
  <c r="F20"/>
  <c r="E20"/>
  <c r="E19"/>
  <c r="F19"/>
  <c r="F18"/>
  <c r="E18"/>
  <c r="E17"/>
  <c r="F17"/>
  <c r="F16"/>
  <c r="E16"/>
  <c r="E15"/>
  <c r="F15"/>
  <c r="F14"/>
  <c r="E14"/>
  <c r="E13"/>
  <c r="F13"/>
  <c r="F12"/>
  <c r="E12"/>
  <c r="E11"/>
  <c r="F11"/>
  <c r="F10"/>
  <c r="E10"/>
  <c r="E9"/>
  <c r="F9"/>
  <c r="F8"/>
  <c r="E8"/>
  <c r="E7"/>
  <c r="F7"/>
  <c r="H6"/>
  <c r="F6"/>
  <c r="E6"/>
  <c r="I5"/>
  <c r="F5"/>
  <c r="H5"/>
  <c r="G6"/>
  <c r="E5"/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5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03"/>
  <c r="J104"/>
  <c r="J10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5"/>
  <c r="G7"/>
  <c r="H7"/>
  <c r="G8"/>
  <c r="H6"/>
  <c r="G6"/>
  <c r="H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5"/>
  <c r="H8"/>
  <c r="G9"/>
  <c r="H9"/>
  <c r="G10"/>
  <c r="G11"/>
  <c r="H10"/>
  <c r="G12"/>
  <c r="H11"/>
  <c r="G13"/>
  <c r="H12"/>
  <c r="H13"/>
  <c r="G14"/>
  <c r="G15"/>
  <c r="H14"/>
  <c r="H15"/>
  <c r="G16"/>
  <c r="G17"/>
  <c r="H16"/>
  <c r="H17"/>
  <c r="G18"/>
  <c r="H18"/>
  <c r="G19"/>
  <c r="H19"/>
  <c r="G20"/>
  <c r="G21"/>
  <c r="H20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G37"/>
  <c r="H36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G71"/>
  <c r="H70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I6" i="4"/>
  <c r="G7"/>
  <c r="G8"/>
  <c r="I7"/>
  <c r="H7"/>
  <c r="G9"/>
  <c r="I8"/>
  <c r="H8"/>
  <c r="G10"/>
  <c r="I9"/>
  <c r="H9"/>
  <c r="I10"/>
  <c r="G11"/>
  <c r="H10"/>
  <c r="G12"/>
  <c r="H11"/>
  <c r="I11"/>
  <c r="H12"/>
  <c r="G13"/>
  <c r="H13"/>
  <c r="G14"/>
  <c r="I12"/>
  <c r="H14"/>
  <c r="I14"/>
  <c r="I13"/>
  <c r="G15"/>
  <c r="H15"/>
  <c r="G16"/>
  <c r="H16"/>
  <c r="G17"/>
  <c r="I15"/>
  <c r="H17"/>
  <c r="G18"/>
  <c r="I16"/>
  <c r="H18"/>
  <c r="I18"/>
  <c r="I17"/>
  <c r="G19"/>
  <c r="H19"/>
  <c r="G20"/>
  <c r="H20"/>
  <c r="G21"/>
  <c r="I19"/>
  <c r="H21"/>
  <c r="G22"/>
  <c r="I20"/>
  <c r="H22"/>
  <c r="I22"/>
  <c r="I21"/>
  <c r="G23"/>
  <c r="H23"/>
  <c r="G24"/>
  <c r="H24"/>
  <c r="G25"/>
  <c r="I23"/>
  <c r="H25"/>
  <c r="G26"/>
  <c r="I24"/>
  <c r="H26"/>
  <c r="G27"/>
  <c r="I25"/>
  <c r="H27"/>
  <c r="G28"/>
  <c r="I26"/>
  <c r="H28"/>
  <c r="I28"/>
  <c r="I27"/>
  <c r="G29"/>
  <c r="H29"/>
  <c r="G30"/>
  <c r="H30"/>
  <c r="G31"/>
  <c r="I29"/>
  <c r="H31"/>
  <c r="G32"/>
  <c r="I30"/>
  <c r="H32"/>
  <c r="I32"/>
  <c r="I31"/>
  <c r="G33"/>
  <c r="H33"/>
  <c r="G34"/>
  <c r="I33"/>
  <c r="H34"/>
  <c r="G35"/>
  <c r="H35"/>
  <c r="G36"/>
  <c r="I34"/>
  <c r="H36"/>
  <c r="I36"/>
  <c r="I35"/>
  <c r="G37"/>
  <c r="H37"/>
  <c r="G38"/>
  <c r="H38"/>
  <c r="G39"/>
  <c r="I37"/>
  <c r="H39"/>
  <c r="G40"/>
  <c r="I38"/>
  <c r="H40"/>
  <c r="I40"/>
  <c r="I39"/>
  <c r="G41"/>
  <c r="H41"/>
  <c r="G42"/>
  <c r="I41"/>
  <c r="H42"/>
  <c r="G43"/>
  <c r="H43"/>
  <c r="G44"/>
  <c r="I42"/>
  <c r="H44"/>
  <c r="I44"/>
  <c r="I43"/>
  <c r="G45"/>
  <c r="H45"/>
  <c r="G46"/>
  <c r="H46"/>
  <c r="G47"/>
  <c r="I45"/>
  <c r="H47"/>
  <c r="G48"/>
  <c r="I46"/>
  <c r="H48"/>
  <c r="G49"/>
  <c r="I47"/>
  <c r="H49"/>
  <c r="G50"/>
  <c r="I48"/>
  <c r="H50"/>
  <c r="I50"/>
  <c r="I49"/>
  <c r="G51"/>
  <c r="H51"/>
  <c r="G52"/>
  <c r="H52"/>
  <c r="G53"/>
  <c r="I51"/>
  <c r="H53"/>
  <c r="I53"/>
  <c r="I52"/>
  <c r="G54"/>
  <c r="H54"/>
  <c r="I54"/>
  <c r="G55"/>
  <c r="H55"/>
  <c r="G56"/>
  <c r="H56"/>
  <c r="G57"/>
  <c r="I55"/>
  <c r="H57"/>
  <c r="G58"/>
  <c r="I56"/>
  <c r="H58"/>
  <c r="I58"/>
  <c r="I57"/>
  <c r="G59"/>
  <c r="I59"/>
  <c r="H59"/>
  <c r="G60"/>
  <c r="H60"/>
  <c r="G61"/>
  <c r="H61"/>
  <c r="G62"/>
  <c r="I60"/>
  <c r="H62"/>
  <c r="I62"/>
  <c r="I61"/>
  <c r="G63"/>
  <c r="H63"/>
  <c r="G64"/>
  <c r="H64"/>
  <c r="G65"/>
  <c r="I63"/>
  <c r="H65"/>
  <c r="G66"/>
  <c r="I64"/>
  <c r="H66"/>
  <c r="I66"/>
  <c r="I65"/>
  <c r="G67"/>
  <c r="H67"/>
  <c r="G68"/>
  <c r="H68"/>
  <c r="G69"/>
  <c r="I67"/>
  <c r="H69"/>
  <c r="G70"/>
  <c r="I68"/>
  <c r="H70"/>
  <c r="I70"/>
  <c r="I69"/>
  <c r="G71"/>
  <c r="H71"/>
  <c r="G72"/>
  <c r="H72"/>
  <c r="G73"/>
  <c r="I71"/>
  <c r="H73"/>
  <c r="G74"/>
  <c r="I72"/>
  <c r="H74"/>
  <c r="I74"/>
  <c r="I73"/>
  <c r="G75"/>
  <c r="H75"/>
  <c r="G76"/>
  <c r="H76"/>
  <c r="G77"/>
  <c r="I75"/>
  <c r="H77"/>
  <c r="G78"/>
  <c r="I76"/>
  <c r="H78"/>
  <c r="I78"/>
  <c r="I77"/>
  <c r="G79"/>
  <c r="H79"/>
  <c r="G80"/>
  <c r="H80"/>
  <c r="G81"/>
  <c r="I79"/>
  <c r="H81"/>
  <c r="G82"/>
  <c r="I80"/>
  <c r="H82"/>
  <c r="I82"/>
  <c r="I81"/>
  <c r="G83"/>
  <c r="H83"/>
  <c r="G84"/>
  <c r="H84"/>
  <c r="G85"/>
  <c r="I83"/>
  <c r="H85"/>
  <c r="G86"/>
  <c r="I84"/>
  <c r="H86"/>
  <c r="I86"/>
  <c r="I85"/>
  <c r="G87"/>
  <c r="H87"/>
  <c r="G88"/>
  <c r="H88"/>
  <c r="G89"/>
  <c r="I87"/>
  <c r="H89"/>
  <c r="G90"/>
  <c r="I88"/>
  <c r="H90"/>
  <c r="I90"/>
  <c r="I89"/>
  <c r="G91"/>
  <c r="H91"/>
  <c r="G92"/>
  <c r="H92"/>
  <c r="G93"/>
  <c r="I91"/>
  <c r="H93"/>
  <c r="G94"/>
  <c r="I92"/>
  <c r="H94"/>
  <c r="G95"/>
  <c r="I93"/>
  <c r="H95"/>
  <c r="G96"/>
  <c r="I94"/>
  <c r="H96"/>
  <c r="G97"/>
  <c r="I95"/>
  <c r="H97"/>
  <c r="I97"/>
  <c r="I96"/>
  <c r="G98"/>
  <c r="H98"/>
  <c r="G99"/>
  <c r="H99"/>
  <c r="G100"/>
  <c r="I98"/>
  <c r="H100"/>
  <c r="G101"/>
  <c r="I99"/>
  <c r="H101"/>
  <c r="I101"/>
  <c r="I100"/>
  <c r="G102"/>
  <c r="H102"/>
  <c r="G103"/>
  <c r="H103"/>
  <c r="G104"/>
  <c r="I102"/>
  <c r="H104"/>
  <c r="G105"/>
  <c r="I103"/>
  <c r="H105"/>
  <c r="I105"/>
  <c r="J105"/>
  <c r="I104"/>
  <c r="J104"/>
  <c r="K105"/>
  <c r="K104"/>
  <c r="J103"/>
  <c r="K103"/>
  <c r="J102"/>
  <c r="K102"/>
  <c r="J101"/>
  <c r="K101"/>
  <c r="J100"/>
  <c r="K100"/>
  <c r="J99"/>
  <c r="K99"/>
  <c r="J98"/>
  <c r="K98"/>
  <c r="J97"/>
  <c r="K97"/>
  <c r="J96"/>
  <c r="K96"/>
  <c r="J95"/>
  <c r="K95"/>
  <c r="J94"/>
  <c r="J93"/>
  <c r="K94"/>
  <c r="K93"/>
  <c r="J92"/>
  <c r="K92"/>
  <c r="J91"/>
  <c r="K91"/>
  <c r="J90"/>
  <c r="K90"/>
  <c r="J89"/>
  <c r="K89"/>
  <c r="J88"/>
  <c r="K88"/>
  <c r="J87"/>
  <c r="K87"/>
  <c r="J86"/>
  <c r="K86"/>
  <c r="J85"/>
  <c r="K85"/>
  <c r="J84"/>
  <c r="K84"/>
  <c r="J83"/>
  <c r="K83"/>
  <c r="J82"/>
  <c r="K82"/>
  <c r="J81"/>
  <c r="K81"/>
  <c r="J80"/>
  <c r="K80"/>
  <c r="J79"/>
  <c r="K79"/>
  <c r="J78"/>
  <c r="K78"/>
  <c r="J77"/>
  <c r="K77"/>
  <c r="J76"/>
  <c r="K76"/>
  <c r="J75"/>
  <c r="K75"/>
  <c r="J74"/>
  <c r="K74"/>
  <c r="J73"/>
  <c r="K73"/>
  <c r="J72"/>
  <c r="K72"/>
  <c r="J71"/>
  <c r="K71"/>
  <c r="J70"/>
  <c r="K70"/>
  <c r="J69"/>
  <c r="K69"/>
  <c r="J68"/>
  <c r="K68"/>
  <c r="J67"/>
  <c r="K67"/>
  <c r="J66"/>
  <c r="K66"/>
  <c r="J65"/>
  <c r="K65"/>
  <c r="J64"/>
  <c r="K64"/>
  <c r="J63"/>
  <c r="K63"/>
  <c r="J62"/>
  <c r="K62"/>
  <c r="J61"/>
  <c r="K61"/>
  <c r="J60"/>
  <c r="K60"/>
  <c r="J59"/>
  <c r="K59"/>
  <c r="J58"/>
  <c r="K58"/>
  <c r="J57"/>
  <c r="K57"/>
  <c r="J56"/>
  <c r="K56"/>
  <c r="J55"/>
  <c r="J54"/>
  <c r="K55"/>
  <c r="J53"/>
  <c r="K54"/>
  <c r="K53"/>
  <c r="J52"/>
  <c r="K52"/>
  <c r="J51"/>
  <c r="J50"/>
  <c r="K51"/>
  <c r="K50"/>
  <c r="J49"/>
  <c r="K49"/>
  <c r="J48"/>
  <c r="J47"/>
  <c r="K48"/>
  <c r="K47"/>
  <c r="J46"/>
  <c r="K46"/>
  <c r="J45"/>
  <c r="K45"/>
  <c r="J44"/>
  <c r="J43"/>
  <c r="K44"/>
  <c r="J42"/>
  <c r="K43"/>
  <c r="K42"/>
  <c r="J41"/>
  <c r="J40"/>
  <c r="K41"/>
  <c r="J39"/>
  <c r="K40"/>
  <c r="K39"/>
  <c r="J38"/>
  <c r="K38"/>
  <c r="J37"/>
  <c r="K37"/>
  <c r="J36"/>
  <c r="J35"/>
  <c r="K36"/>
  <c r="J34"/>
  <c r="K35"/>
  <c r="K34"/>
  <c r="J33"/>
  <c r="J32"/>
  <c r="K33"/>
  <c r="J31"/>
  <c r="K32"/>
  <c r="K31"/>
  <c r="J30"/>
  <c r="K30"/>
  <c r="J29"/>
  <c r="K29"/>
  <c r="J28"/>
  <c r="J27"/>
  <c r="K28"/>
  <c r="J26"/>
  <c r="K27"/>
  <c r="K26"/>
  <c r="J25"/>
  <c r="J24"/>
  <c r="K25"/>
  <c r="K24"/>
  <c r="J23"/>
  <c r="K23"/>
  <c r="J22"/>
  <c r="K22"/>
  <c r="J21"/>
  <c r="K21"/>
  <c r="J20"/>
  <c r="K20"/>
  <c r="J19"/>
  <c r="J18"/>
  <c r="K19"/>
  <c r="K18"/>
  <c r="J17"/>
  <c r="K17"/>
  <c r="J16"/>
  <c r="K16"/>
  <c r="J15"/>
  <c r="J14"/>
  <c r="K15"/>
  <c r="K14"/>
  <c r="J13"/>
  <c r="K13"/>
  <c r="J12"/>
  <c r="K12"/>
  <c r="J11"/>
  <c r="J10"/>
  <c r="K11"/>
  <c r="K10"/>
  <c r="J9"/>
  <c r="K9"/>
  <c r="J8"/>
  <c r="K8"/>
  <c r="J7"/>
  <c r="K7"/>
  <c r="J6"/>
  <c r="K6"/>
  <c r="J5"/>
  <c r="K5"/>
</calcChain>
</file>

<file path=xl/comments1.xml><?xml version="1.0" encoding="utf-8"?>
<comments xmlns="http://schemas.openxmlformats.org/spreadsheetml/2006/main">
  <authors>
    <author>Itziar Aguado</author>
    <author>Itziar</author>
  </authors>
  <commentList>
    <comment ref="G5" authorId="0">
      <text>
        <r>
          <rPr>
            <b/>
            <sz val="8"/>
            <color indexed="81"/>
            <rFont val="Tahoma"/>
            <charset val="1"/>
          </rPr>
          <t>Se utiliza una potencia de 1000 como inicio de nuestra población ficticia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K5" authorId="1">
      <text>
        <r>
          <rPr>
            <sz val="8"/>
            <color indexed="81"/>
            <rFont val="Tahoma"/>
          </rPr>
          <t xml:space="preserve">Esta es la esperanza de vida al nacer
</t>
        </r>
      </text>
    </comment>
    <comment ref="E105" authorId="1">
      <text>
        <r>
          <rPr>
            <b/>
            <sz val="8"/>
            <color indexed="81"/>
            <rFont val="Tahoma"/>
          </rPr>
          <t>La probabilidad de morir del último intervalo de edad es siempre de 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Itziar Aguado</author>
    <author>Itziar</author>
  </authors>
  <commentList>
    <comment ref="G5" authorId="0">
      <text>
        <r>
          <rPr>
            <b/>
            <sz val="8"/>
            <color indexed="81"/>
            <rFont val="Tahoma"/>
            <charset val="1"/>
          </rPr>
          <t>Se utiliza una potencia de 1000 como inicio de nuestra población ficticia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K5" authorId="1">
      <text>
        <r>
          <rPr>
            <sz val="8"/>
            <color indexed="81"/>
            <rFont val="Tahoma"/>
          </rPr>
          <t xml:space="preserve">Esta es la esperanza de vida al nacer
</t>
        </r>
      </text>
    </comment>
    <comment ref="E105" authorId="1">
      <text>
        <r>
          <rPr>
            <b/>
            <sz val="8"/>
            <color indexed="81"/>
            <rFont val="Tahoma"/>
          </rPr>
          <t>La probabilidad de morir del último intervalo de edad es siempre de 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<sst xmlns="http://schemas.openxmlformats.org/spreadsheetml/2006/main" count="48" uniqueCount="26">
  <si>
    <t>100+</t>
  </si>
  <si>
    <t>x</t>
  </si>
  <si>
    <r>
      <rPr>
        <b/>
        <vertAlign val="subscript"/>
        <sz val="10"/>
        <rFont val="Calibri"/>
        <family val="2"/>
      </rPr>
      <t>n</t>
    </r>
    <r>
      <rPr>
        <b/>
        <sz val="10"/>
        <rFont val="Calibri"/>
        <family val="2"/>
      </rPr>
      <t>m</t>
    </r>
    <r>
      <rPr>
        <b/>
        <vertAlign val="subscript"/>
        <sz val="10"/>
        <rFont val="Calibri"/>
        <family val="2"/>
      </rPr>
      <t>x</t>
    </r>
  </si>
  <si>
    <r>
      <t>q</t>
    </r>
    <r>
      <rPr>
        <b/>
        <vertAlign val="subscript"/>
        <sz val="10"/>
        <rFont val="Calibri"/>
        <family val="2"/>
      </rPr>
      <t>x</t>
    </r>
  </si>
  <si>
    <r>
      <t>I</t>
    </r>
    <r>
      <rPr>
        <b/>
        <vertAlign val="subscript"/>
        <sz val="10"/>
        <rFont val="Calibri"/>
        <family val="2"/>
      </rPr>
      <t>x</t>
    </r>
  </si>
  <si>
    <r>
      <t>T</t>
    </r>
    <r>
      <rPr>
        <b/>
        <vertAlign val="subscript"/>
        <sz val="10"/>
        <rFont val="Calibri"/>
        <family val="2"/>
      </rPr>
      <t>x</t>
    </r>
  </si>
  <si>
    <r>
      <t>P</t>
    </r>
    <r>
      <rPr>
        <b/>
        <vertAlign val="subscript"/>
        <sz val="12"/>
        <rFont val="Calibri"/>
        <family val="2"/>
      </rPr>
      <t>x</t>
    </r>
  </si>
  <si>
    <t>Tabla de mortalidad de España 1991</t>
  </si>
  <si>
    <t>Edad</t>
  </si>
  <si>
    <t>Población</t>
  </si>
  <si>
    <t>Fallecimientos</t>
  </si>
  <si>
    <t>TME</t>
  </si>
  <si>
    <t>Probabilidad de morir</t>
  </si>
  <si>
    <t>Supervivientes</t>
  </si>
  <si>
    <t>Esperanza de vida</t>
  </si>
  <si>
    <t>Fallecidos en el periodo</t>
  </si>
  <si>
    <t>Total de años vividos</t>
  </si>
  <si>
    <t>Tabla de mortalidad de España 2011</t>
  </si>
  <si>
    <r>
      <rPr>
        <sz val="12"/>
        <rFont val="Calibri"/>
        <family val="2"/>
      </rPr>
      <t>≥</t>
    </r>
    <r>
      <rPr>
        <sz val="12"/>
        <rFont val="Calibri"/>
        <family val="2"/>
      </rPr>
      <t>100</t>
    </r>
  </si>
  <si>
    <r>
      <t>D</t>
    </r>
    <r>
      <rPr>
        <b/>
        <vertAlign val="subscript"/>
        <sz val="10"/>
        <rFont val="Calibri"/>
        <family val="2"/>
      </rPr>
      <t>x</t>
    </r>
  </si>
  <si>
    <t>años vividos en cada periodo</t>
  </si>
  <si>
    <t>Amplitud</t>
  </si>
  <si>
    <t>n</t>
  </si>
  <si>
    <r>
      <rPr>
        <b/>
        <vertAlign val="subscript"/>
        <sz val="10"/>
        <rFont val="Calibri"/>
        <family val="2"/>
      </rPr>
      <t>n</t>
    </r>
    <r>
      <rPr>
        <b/>
        <sz val="10"/>
        <rFont val="Calibri"/>
        <family val="2"/>
      </rPr>
      <t>d</t>
    </r>
    <r>
      <rPr>
        <b/>
        <vertAlign val="subscript"/>
        <sz val="10"/>
        <rFont val="Calibri"/>
        <family val="2"/>
      </rPr>
      <t>x</t>
    </r>
  </si>
  <si>
    <r>
      <rPr>
        <b/>
        <vertAlign val="subscript"/>
        <sz val="10"/>
        <rFont val="Calibri"/>
        <family val="2"/>
      </rPr>
      <t>n</t>
    </r>
    <r>
      <rPr>
        <b/>
        <sz val="10"/>
        <rFont val="Calibri"/>
        <family val="2"/>
      </rPr>
      <t>L</t>
    </r>
    <r>
      <rPr>
        <b/>
        <vertAlign val="subscript"/>
        <sz val="10"/>
        <rFont val="Calibri"/>
        <family val="2"/>
      </rPr>
      <t>x</t>
    </r>
  </si>
  <si>
    <r>
      <t>e</t>
    </r>
    <r>
      <rPr>
        <b/>
        <vertAlign val="subscript"/>
        <sz val="10"/>
        <rFont val="Calibri"/>
        <family val="2"/>
      </rPr>
      <t>x</t>
    </r>
    <r>
      <rPr>
        <b/>
        <sz val="10"/>
        <rFont val="Calibri"/>
        <family val="2"/>
      </rPr>
      <t>=T</t>
    </r>
    <r>
      <rPr>
        <b/>
        <vertAlign val="subscript"/>
        <sz val="10"/>
        <rFont val="Calibri"/>
        <family val="2"/>
      </rPr>
      <t>x</t>
    </r>
    <r>
      <rPr>
        <b/>
        <sz val="10"/>
        <rFont val="Calibri"/>
        <family val="2"/>
      </rPr>
      <t>/l</t>
    </r>
    <r>
      <rPr>
        <b/>
        <vertAlign val="subscript"/>
        <sz val="10"/>
        <rFont val="Calibri"/>
        <family val="2"/>
      </rPr>
      <t>x</t>
    </r>
  </si>
</sst>
</file>

<file path=xl/styles.xml><?xml version="1.0" encoding="utf-8"?>
<styleSheet xmlns="http://schemas.openxmlformats.org/spreadsheetml/2006/main">
  <numFmts count="2">
    <numFmt numFmtId="165" formatCode="#,##0.0000"/>
    <numFmt numFmtId="170" formatCode="0.000"/>
  </numFmts>
  <fonts count="19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8"/>
      <name val="Arial"/>
    </font>
    <font>
      <b/>
      <vertAlign val="subscript"/>
      <sz val="10"/>
      <name val="Calibri"/>
      <family val="2"/>
    </font>
    <font>
      <b/>
      <sz val="10"/>
      <name val="Calibri"/>
      <family val="2"/>
    </font>
    <font>
      <b/>
      <vertAlign val="subscript"/>
      <sz val="12"/>
      <name val="Calibri"/>
      <family val="2"/>
    </font>
    <font>
      <b/>
      <vertAlign val="subscript"/>
      <sz val="10"/>
      <name val="Calibri"/>
      <family val="2"/>
    </font>
    <font>
      <sz val="12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center" wrapText="1"/>
    </xf>
    <xf numFmtId="4" fontId="17" fillId="0" borderId="1" xfId="0" applyNumberFormat="1" applyFont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right" wrapText="1"/>
    </xf>
    <xf numFmtId="0" fontId="18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/>
    <xf numFmtId="3" fontId="15" fillId="0" borderId="0" xfId="0" applyNumberFormat="1" applyFont="1"/>
    <xf numFmtId="170" fontId="15" fillId="0" borderId="1" xfId="0" applyNumberFormat="1" applyFont="1" applyBorder="1" applyAlignment="1">
      <alignment horizontal="center" wrapText="1"/>
    </xf>
    <xf numFmtId="0" fontId="16" fillId="0" borderId="0" xfId="0" applyFont="1" applyAlignment="1"/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Normal="100" workbookViewId="0">
      <selection sqref="A1:K1"/>
    </sheetView>
  </sheetViews>
  <sheetFormatPr baseColWidth="10" defaultRowHeight="15.75"/>
  <cols>
    <col min="1" max="1" width="11.42578125" style="1"/>
    <col min="2" max="2" width="16" style="1" customWidth="1"/>
    <col min="3" max="4" width="14.5703125" style="1" customWidth="1"/>
    <col min="5" max="5" width="13.5703125" style="1" customWidth="1"/>
    <col min="6" max="6" width="16.85546875" style="1" customWidth="1"/>
    <col min="7" max="7" width="16.5703125" style="1" customWidth="1"/>
    <col min="8" max="8" width="13.28515625" style="1" customWidth="1"/>
    <col min="9" max="9" width="14.28515625" style="1" customWidth="1"/>
    <col min="10" max="10" width="15.42578125" style="1" customWidth="1"/>
    <col min="11" max="11" width="15.28515625" style="1" customWidth="1"/>
    <col min="12" max="16384" width="11.42578125" style="1"/>
  </cols>
  <sheetData>
    <row r="1" spans="1:11">
      <c r="A1" s="14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s="3" customFormat="1" ht="47.25">
      <c r="A3" s="2" t="s">
        <v>8</v>
      </c>
      <c r="B3" s="2" t="s">
        <v>9</v>
      </c>
      <c r="C3" s="2" t="s">
        <v>10</v>
      </c>
      <c r="D3" s="2" t="s">
        <v>21</v>
      </c>
      <c r="E3" s="2" t="s">
        <v>11</v>
      </c>
      <c r="F3" s="2" t="s">
        <v>12</v>
      </c>
      <c r="G3" s="2" t="s">
        <v>13</v>
      </c>
      <c r="H3" s="2" t="s">
        <v>15</v>
      </c>
      <c r="I3" s="2" t="s">
        <v>20</v>
      </c>
      <c r="J3" s="2" t="s">
        <v>16</v>
      </c>
      <c r="K3" s="2" t="s">
        <v>14</v>
      </c>
    </row>
    <row r="4" spans="1:11" s="3" customFormat="1" ht="18.75">
      <c r="A4" s="2" t="s">
        <v>1</v>
      </c>
      <c r="B4" s="2" t="s">
        <v>6</v>
      </c>
      <c r="C4" s="10" t="s">
        <v>19</v>
      </c>
      <c r="D4" s="10" t="s">
        <v>22</v>
      </c>
      <c r="E4" s="10" t="s">
        <v>2</v>
      </c>
      <c r="F4" s="10" t="s">
        <v>3</v>
      </c>
      <c r="G4" s="10" t="s">
        <v>4</v>
      </c>
      <c r="H4" s="10" t="s">
        <v>23</v>
      </c>
      <c r="I4" s="10" t="s">
        <v>24</v>
      </c>
      <c r="J4" s="10" t="s">
        <v>5</v>
      </c>
      <c r="K4" s="10" t="s">
        <v>25</v>
      </c>
    </row>
    <row r="5" spans="1:11">
      <c r="A5" s="4">
        <v>0</v>
      </c>
      <c r="B5" s="5">
        <v>388483</v>
      </c>
      <c r="C5" s="5">
        <v>2846</v>
      </c>
      <c r="D5" s="5">
        <v>1</v>
      </c>
      <c r="E5" s="13">
        <f>+C5/B5*1000</f>
        <v>7.325931894059714</v>
      </c>
      <c r="F5" s="6">
        <f>+E5/1000</f>
        <v>7.3259318940597142E-3</v>
      </c>
      <c r="G5" s="5">
        <v>100000</v>
      </c>
      <c r="H5" s="7">
        <f>+F5*G5</f>
        <v>732.59318940597143</v>
      </c>
      <c r="I5" s="7">
        <f>D5*(G5-H5/2)</f>
        <v>99633.703405297012</v>
      </c>
      <c r="J5" s="7">
        <f t="shared" ref="J5:J68" si="0">+J6+I5</f>
        <v>7664006.160481819</v>
      </c>
      <c r="K5" s="8">
        <f>+J5/G5</f>
        <v>76.640061604818186</v>
      </c>
    </row>
    <row r="6" spans="1:11">
      <c r="A6" s="4">
        <v>1</v>
      </c>
      <c r="B6" s="5">
        <v>394283</v>
      </c>
      <c r="C6" s="4">
        <v>261</v>
      </c>
      <c r="D6" s="4">
        <v>1</v>
      </c>
      <c r="E6" s="13">
        <f t="shared" ref="E6:E69" si="1">+C6/B6*1000</f>
        <v>0.66196107871757082</v>
      </c>
      <c r="F6" s="6">
        <f t="shared" ref="F6:F69" si="2">+E6/1000</f>
        <v>6.6196107871757085E-4</v>
      </c>
      <c r="G6" s="7">
        <f>+G5-H5</f>
        <v>99267.406810594024</v>
      </c>
      <c r="H6" s="7">
        <f>+F6*G6</f>
        <v>65.711159693836763</v>
      </c>
      <c r="I6" s="7">
        <f t="shared" ref="I6:I69" si="3">D6*(G6-H6/2)</f>
        <v>99234.551230747107</v>
      </c>
      <c r="J6" s="7">
        <f t="shared" si="0"/>
        <v>7564372.4570765216</v>
      </c>
      <c r="K6" s="8">
        <f t="shared" ref="K6:K69" si="4">+J6/G6</f>
        <v>76.201975050175648</v>
      </c>
    </row>
    <row r="7" spans="1:11">
      <c r="A7" s="4">
        <v>2</v>
      </c>
      <c r="B7" s="5">
        <v>395161</v>
      </c>
      <c r="C7" s="4">
        <v>162</v>
      </c>
      <c r="D7" s="5">
        <v>1</v>
      </c>
      <c r="E7" s="13">
        <f t="shared" si="1"/>
        <v>0.40995948486819295</v>
      </c>
      <c r="F7" s="6">
        <f t="shared" si="2"/>
        <v>4.0995948486819296E-4</v>
      </c>
      <c r="G7" s="7">
        <f t="shared" ref="G7:G70" si="5">+G6-H6</f>
        <v>99201.69565090019</v>
      </c>
      <c r="H7" s="7">
        <f t="shared" ref="H7:H70" si="6">+F7*G7</f>
        <v>40.668676047094301</v>
      </c>
      <c r="I7" s="7">
        <f t="shared" si="3"/>
        <v>99181.361312876645</v>
      </c>
      <c r="J7" s="7">
        <f t="shared" si="0"/>
        <v>7465137.9058457743</v>
      </c>
      <c r="K7" s="8">
        <f t="shared" si="4"/>
        <v>75.252120005249452</v>
      </c>
    </row>
    <row r="8" spans="1:11">
      <c r="A8" s="4">
        <v>3</v>
      </c>
      <c r="B8" s="5">
        <v>410345</v>
      </c>
      <c r="C8" s="4">
        <v>125</v>
      </c>
      <c r="D8" s="4">
        <v>1</v>
      </c>
      <c r="E8" s="13">
        <f t="shared" si="1"/>
        <v>0.30462172074717619</v>
      </c>
      <c r="F8" s="6">
        <f t="shared" si="2"/>
        <v>3.0462172074717617E-4</v>
      </c>
      <c r="G8" s="7">
        <f t="shared" si="5"/>
        <v>99161.026974853099</v>
      </c>
      <c r="H8" s="7">
        <f t="shared" si="6"/>
        <v>30.206602668136906</v>
      </c>
      <c r="I8" s="7">
        <f t="shared" si="3"/>
        <v>99145.923673519035</v>
      </c>
      <c r="J8" s="7">
        <f t="shared" si="0"/>
        <v>7365956.5445328979</v>
      </c>
      <c r="K8" s="8">
        <f t="shared" si="4"/>
        <v>74.282777914360238</v>
      </c>
    </row>
    <row r="9" spans="1:11">
      <c r="A9" s="4">
        <v>4</v>
      </c>
      <c r="B9" s="5">
        <v>421654</v>
      </c>
      <c r="C9" s="4">
        <v>105</v>
      </c>
      <c r="D9" s="5">
        <v>1</v>
      </c>
      <c r="E9" s="13">
        <f t="shared" si="1"/>
        <v>0.24901933813031538</v>
      </c>
      <c r="F9" s="6">
        <f t="shared" si="2"/>
        <v>2.4901933813031537E-4</v>
      </c>
      <c r="G9" s="7">
        <f t="shared" si="5"/>
        <v>99130.820372184957</v>
      </c>
      <c r="H9" s="7">
        <f t="shared" si="6"/>
        <v>24.685491277396682</v>
      </c>
      <c r="I9" s="7">
        <f t="shared" si="3"/>
        <v>99118.477626546257</v>
      </c>
      <c r="J9" s="7">
        <f t="shared" si="0"/>
        <v>7266810.6208593789</v>
      </c>
      <c r="K9" s="8">
        <f t="shared" si="4"/>
        <v>73.30526059984436</v>
      </c>
    </row>
    <row r="10" spans="1:11">
      <c r="A10" s="4">
        <v>5</v>
      </c>
      <c r="B10" s="5">
        <v>437547</v>
      </c>
      <c r="C10" s="4">
        <v>104</v>
      </c>
      <c r="D10" s="4">
        <v>1</v>
      </c>
      <c r="E10" s="13">
        <f t="shared" si="1"/>
        <v>0.23768875115130489</v>
      </c>
      <c r="F10" s="6">
        <f t="shared" si="2"/>
        <v>2.376887511513049E-4</v>
      </c>
      <c r="G10" s="7">
        <f t="shared" si="5"/>
        <v>99106.134880907557</v>
      </c>
      <c r="H10" s="7">
        <f t="shared" si="6"/>
        <v>23.556413431275693</v>
      </c>
      <c r="I10" s="7">
        <f t="shared" si="3"/>
        <v>99094.35667419192</v>
      </c>
      <c r="J10" s="7">
        <f t="shared" si="0"/>
        <v>7167692.1432328327</v>
      </c>
      <c r="K10" s="8">
        <f t="shared" si="4"/>
        <v>72.323395033476004</v>
      </c>
    </row>
    <row r="11" spans="1:11">
      <c r="A11" s="4">
        <v>6</v>
      </c>
      <c r="B11" s="5">
        <v>471546</v>
      </c>
      <c r="C11" s="4">
        <v>103</v>
      </c>
      <c r="D11" s="5">
        <v>1</v>
      </c>
      <c r="E11" s="13">
        <f t="shared" si="1"/>
        <v>0.21843043944811322</v>
      </c>
      <c r="F11" s="6">
        <f t="shared" si="2"/>
        <v>2.1843043944811321E-4</v>
      </c>
      <c r="G11" s="7">
        <f t="shared" si="5"/>
        <v>99082.578467476284</v>
      </c>
      <c r="H11" s="7">
        <f t="shared" si="6"/>
        <v>21.642651156303003</v>
      </c>
      <c r="I11" s="7">
        <f t="shared" si="3"/>
        <v>99071.757141898139</v>
      </c>
      <c r="J11" s="7">
        <f t="shared" si="0"/>
        <v>7068597.7865586411</v>
      </c>
      <c r="K11" s="8">
        <f t="shared" si="4"/>
        <v>71.340470705240051</v>
      </c>
    </row>
    <row r="12" spans="1:11">
      <c r="A12" s="4">
        <v>7</v>
      </c>
      <c r="B12" s="5">
        <v>481621</v>
      </c>
      <c r="C12" s="4">
        <v>100</v>
      </c>
      <c r="D12" s="4">
        <v>1</v>
      </c>
      <c r="E12" s="13">
        <f t="shared" si="1"/>
        <v>0.20763214228615448</v>
      </c>
      <c r="F12" s="6">
        <f t="shared" si="2"/>
        <v>2.0763214228615448E-4</v>
      </c>
      <c r="G12" s="7">
        <f t="shared" si="5"/>
        <v>99060.935816319979</v>
      </c>
      <c r="H12" s="7">
        <f t="shared" si="6"/>
        <v>20.568234320413765</v>
      </c>
      <c r="I12" s="7">
        <f t="shared" si="3"/>
        <v>99050.651699159775</v>
      </c>
      <c r="J12" s="7">
        <f t="shared" si="0"/>
        <v>6969526.0294167427</v>
      </c>
      <c r="K12" s="8">
        <f t="shared" si="4"/>
        <v>70.355947801055748</v>
      </c>
    </row>
    <row r="13" spans="1:11">
      <c r="A13" s="4">
        <v>8</v>
      </c>
      <c r="B13" s="5">
        <v>513017</v>
      </c>
      <c r="C13" s="4">
        <v>92</v>
      </c>
      <c r="D13" s="5">
        <v>1</v>
      </c>
      <c r="E13" s="13">
        <f t="shared" si="1"/>
        <v>0.17933128921653668</v>
      </c>
      <c r="F13" s="6">
        <f t="shared" si="2"/>
        <v>1.7933128921653667E-4</v>
      </c>
      <c r="G13" s="7">
        <f t="shared" si="5"/>
        <v>99040.36758199957</v>
      </c>
      <c r="H13" s="7">
        <f t="shared" si="6"/>
        <v>17.761036802959669</v>
      </c>
      <c r="I13" s="7">
        <f t="shared" si="3"/>
        <v>99031.487063598091</v>
      </c>
      <c r="J13" s="7">
        <f t="shared" si="0"/>
        <v>6870475.3777175825</v>
      </c>
      <c r="K13" s="8">
        <f t="shared" si="4"/>
        <v>69.370455153341737</v>
      </c>
    </row>
    <row r="14" spans="1:11">
      <c r="A14" s="4">
        <v>9</v>
      </c>
      <c r="B14" s="5">
        <v>533209</v>
      </c>
      <c r="C14" s="4">
        <v>101</v>
      </c>
      <c r="D14" s="4">
        <v>1</v>
      </c>
      <c r="E14" s="13">
        <f t="shared" si="1"/>
        <v>0.18941915834128831</v>
      </c>
      <c r="F14" s="6">
        <f t="shared" si="2"/>
        <v>1.8941915834128832E-4</v>
      </c>
      <c r="G14" s="7">
        <f t="shared" si="5"/>
        <v>99022.606545196613</v>
      </c>
      <c r="H14" s="7">
        <f t="shared" si="6"/>
        <v>18.756778788551692</v>
      </c>
      <c r="I14" s="7">
        <f t="shared" si="3"/>
        <v>99013.228155802339</v>
      </c>
      <c r="J14" s="7">
        <f t="shared" si="0"/>
        <v>6771443.8906539846</v>
      </c>
      <c r="K14" s="8">
        <f t="shared" si="4"/>
        <v>68.382807996104532</v>
      </c>
    </row>
    <row r="15" spans="1:11">
      <c r="A15" s="4">
        <v>10</v>
      </c>
      <c r="B15" s="5">
        <v>560226</v>
      </c>
      <c r="C15" s="4">
        <v>126</v>
      </c>
      <c r="D15" s="5">
        <v>1</v>
      </c>
      <c r="E15" s="13">
        <f t="shared" si="1"/>
        <v>0.22490923305951527</v>
      </c>
      <c r="F15" s="6">
        <f t="shared" si="2"/>
        <v>2.2490923305951526E-4</v>
      </c>
      <c r="G15" s="7">
        <f t="shared" si="5"/>
        <v>99003.849766408064</v>
      </c>
      <c r="H15" s="7">
        <f t="shared" si="6"/>
        <v>22.266879920902308</v>
      </c>
      <c r="I15" s="7">
        <f t="shared" si="3"/>
        <v>98992.716326447611</v>
      </c>
      <c r="J15" s="7">
        <f t="shared" si="0"/>
        <v>6672430.6624981826</v>
      </c>
      <c r="K15" s="8">
        <f t="shared" si="4"/>
        <v>67.395668736531633</v>
      </c>
    </row>
    <row r="16" spans="1:11">
      <c r="A16" s="4">
        <v>11</v>
      </c>
      <c r="B16" s="5">
        <v>595407</v>
      </c>
      <c r="C16" s="4">
        <v>107</v>
      </c>
      <c r="D16" s="4">
        <v>1</v>
      </c>
      <c r="E16" s="13">
        <f t="shared" si="1"/>
        <v>0.179709005772522</v>
      </c>
      <c r="F16" s="6">
        <f t="shared" si="2"/>
        <v>1.7970900577252198E-4</v>
      </c>
      <c r="G16" s="7">
        <f t="shared" si="5"/>
        <v>98981.582886487158</v>
      </c>
      <c r="H16" s="7">
        <f t="shared" si="6"/>
        <v>17.787881850321085</v>
      </c>
      <c r="I16" s="7">
        <f t="shared" si="3"/>
        <v>98972.688945561997</v>
      </c>
      <c r="J16" s="7">
        <f t="shared" si="0"/>
        <v>6573437.9461717354</v>
      </c>
      <c r="K16" s="8">
        <f t="shared" si="4"/>
        <v>66.410717574704833</v>
      </c>
    </row>
    <row r="17" spans="1:11">
      <c r="A17" s="4">
        <v>12</v>
      </c>
      <c r="B17" s="5">
        <v>625866</v>
      </c>
      <c r="C17" s="4">
        <v>124</v>
      </c>
      <c r="D17" s="5">
        <v>1</v>
      </c>
      <c r="E17" s="13">
        <f t="shared" si="1"/>
        <v>0.19812547733859964</v>
      </c>
      <c r="F17" s="6">
        <f t="shared" si="2"/>
        <v>1.9812547733859964E-4</v>
      </c>
      <c r="G17" s="7">
        <f t="shared" si="5"/>
        <v>98963.795004636835</v>
      </c>
      <c r="H17" s="7">
        <f t="shared" si="6"/>
        <v>19.607249124532995</v>
      </c>
      <c r="I17" s="7">
        <f t="shared" si="3"/>
        <v>98953.991380074571</v>
      </c>
      <c r="J17" s="7">
        <f t="shared" si="0"/>
        <v>6474465.2572261738</v>
      </c>
      <c r="K17" s="8">
        <f t="shared" si="4"/>
        <v>65.422564453220701</v>
      </c>
    </row>
    <row r="18" spans="1:11">
      <c r="A18" s="4">
        <v>13</v>
      </c>
      <c r="B18" s="5">
        <v>638397</v>
      </c>
      <c r="C18" s="4">
        <v>164</v>
      </c>
      <c r="D18" s="4">
        <v>1</v>
      </c>
      <c r="E18" s="13">
        <f t="shared" si="1"/>
        <v>0.25689343778244572</v>
      </c>
      <c r="F18" s="6">
        <f t="shared" si="2"/>
        <v>2.5689343778244572E-4</v>
      </c>
      <c r="G18" s="7">
        <f t="shared" si="5"/>
        <v>98944.187755512306</v>
      </c>
      <c r="H18" s="7">
        <f t="shared" si="6"/>
        <v>25.418112541105327</v>
      </c>
      <c r="I18" s="7">
        <f t="shared" si="3"/>
        <v>98931.47869924175</v>
      </c>
      <c r="J18" s="7">
        <f t="shared" si="0"/>
        <v>6375511.2658460988</v>
      </c>
      <c r="K18" s="8">
        <f t="shared" si="4"/>
        <v>64.435429816249226</v>
      </c>
    </row>
    <row r="19" spans="1:11">
      <c r="A19" s="4">
        <v>14</v>
      </c>
      <c r="B19" s="5">
        <v>665906</v>
      </c>
      <c r="C19" s="4">
        <v>192</v>
      </c>
      <c r="D19" s="5">
        <v>1</v>
      </c>
      <c r="E19" s="13">
        <f t="shared" si="1"/>
        <v>0.28832898337002522</v>
      </c>
      <c r="F19" s="6">
        <f t="shared" si="2"/>
        <v>2.8832898337002524E-4</v>
      </c>
      <c r="G19" s="7">
        <f t="shared" si="5"/>
        <v>98918.769642971194</v>
      </c>
      <c r="H19" s="7">
        <f t="shared" si="6"/>
        <v>28.521148287371599</v>
      </c>
      <c r="I19" s="7">
        <f t="shared" si="3"/>
        <v>98904.509068827509</v>
      </c>
      <c r="J19" s="7">
        <f t="shared" si="0"/>
        <v>6276579.787146857</v>
      </c>
      <c r="K19" s="8">
        <f t="shared" si="4"/>
        <v>63.451858629065022</v>
      </c>
    </row>
    <row r="20" spans="1:11">
      <c r="A20" s="4">
        <v>15</v>
      </c>
      <c r="B20" s="5">
        <v>674693</v>
      </c>
      <c r="C20" s="4">
        <v>243</v>
      </c>
      <c r="D20" s="4">
        <v>1</v>
      </c>
      <c r="E20" s="13">
        <f t="shared" si="1"/>
        <v>0.36016380783556373</v>
      </c>
      <c r="F20" s="6">
        <f t="shared" si="2"/>
        <v>3.6016380783556373E-4</v>
      </c>
      <c r="G20" s="7">
        <f t="shared" si="5"/>
        <v>98890.248494683823</v>
      </c>
      <c r="H20" s="7">
        <f t="shared" si="6"/>
        <v>35.616688455650447</v>
      </c>
      <c r="I20" s="7">
        <f t="shared" si="3"/>
        <v>98872.440150455994</v>
      </c>
      <c r="J20" s="7">
        <f t="shared" si="0"/>
        <v>6177675.2780780299</v>
      </c>
      <c r="K20" s="8">
        <f t="shared" si="4"/>
        <v>62.470014709388977</v>
      </c>
    </row>
    <row r="21" spans="1:11">
      <c r="A21" s="4">
        <v>16</v>
      </c>
      <c r="B21" s="5">
        <v>672797</v>
      </c>
      <c r="C21" s="4">
        <v>343</v>
      </c>
      <c r="D21" s="5">
        <v>1</v>
      </c>
      <c r="E21" s="13">
        <f t="shared" si="1"/>
        <v>0.50981202353756039</v>
      </c>
      <c r="F21" s="6">
        <f t="shared" si="2"/>
        <v>5.0981202353756036E-4</v>
      </c>
      <c r="G21" s="7">
        <f t="shared" si="5"/>
        <v>98854.631806228179</v>
      </c>
      <c r="H21" s="7">
        <f t="shared" si="6"/>
        <v>50.397279877193661</v>
      </c>
      <c r="I21" s="7">
        <f t="shared" si="3"/>
        <v>98829.433166289586</v>
      </c>
      <c r="J21" s="7">
        <f t="shared" si="0"/>
        <v>6078802.8379275743</v>
      </c>
      <c r="K21" s="8">
        <f t="shared" si="4"/>
        <v>61.492342107379017</v>
      </c>
    </row>
    <row r="22" spans="1:11">
      <c r="A22" s="4">
        <v>17</v>
      </c>
      <c r="B22" s="5">
        <v>663152</v>
      </c>
      <c r="C22" s="4">
        <v>399</v>
      </c>
      <c r="D22" s="4">
        <v>1</v>
      </c>
      <c r="E22" s="13">
        <f t="shared" si="1"/>
        <v>0.60167201486235433</v>
      </c>
      <c r="F22" s="6">
        <f t="shared" si="2"/>
        <v>6.0167201486235433E-4</v>
      </c>
      <c r="G22" s="7">
        <f t="shared" si="5"/>
        <v>98804.234526350992</v>
      </c>
      <c r="H22" s="7">
        <f t="shared" si="6"/>
        <v>59.447742864402194</v>
      </c>
      <c r="I22" s="7">
        <f t="shared" si="3"/>
        <v>98774.510654918791</v>
      </c>
      <c r="J22" s="7">
        <f t="shared" si="0"/>
        <v>5979973.4047612846</v>
      </c>
      <c r="K22" s="8">
        <f t="shared" si="4"/>
        <v>60.523452597230857</v>
      </c>
    </row>
    <row r="23" spans="1:11">
      <c r="A23" s="4">
        <v>18</v>
      </c>
      <c r="B23" s="5">
        <v>668011</v>
      </c>
      <c r="C23" s="4">
        <v>518</v>
      </c>
      <c r="D23" s="5">
        <v>1</v>
      </c>
      <c r="E23" s="13">
        <f t="shared" si="1"/>
        <v>0.77543633263524103</v>
      </c>
      <c r="F23" s="6">
        <f t="shared" si="2"/>
        <v>7.7543633263524108E-4</v>
      </c>
      <c r="G23" s="7">
        <f t="shared" si="5"/>
        <v>98744.78678348659</v>
      </c>
      <c r="H23" s="7">
        <f t="shared" si="6"/>
        <v>76.570295330235666</v>
      </c>
      <c r="I23" s="7">
        <f t="shared" si="3"/>
        <v>98706.501635821478</v>
      </c>
      <c r="J23" s="7">
        <f t="shared" si="0"/>
        <v>5881198.8941063657</v>
      </c>
      <c r="K23" s="8">
        <f t="shared" si="4"/>
        <v>59.559588771018518</v>
      </c>
    </row>
    <row r="24" spans="1:11">
      <c r="A24" s="4">
        <v>19</v>
      </c>
      <c r="B24" s="5">
        <v>660919</v>
      </c>
      <c r="C24" s="4">
        <v>563</v>
      </c>
      <c r="D24" s="4">
        <v>1</v>
      </c>
      <c r="E24" s="13">
        <f t="shared" si="1"/>
        <v>0.85184417455089045</v>
      </c>
      <c r="F24" s="6">
        <f t="shared" si="2"/>
        <v>8.5184417455089049E-4</v>
      </c>
      <c r="G24" s="7">
        <f t="shared" si="5"/>
        <v>98668.216488156351</v>
      </c>
      <c r="H24" s="7">
        <f t="shared" si="6"/>
        <v>84.049945428762115</v>
      </c>
      <c r="I24" s="7">
        <f t="shared" si="3"/>
        <v>98626.191515441969</v>
      </c>
      <c r="J24" s="7">
        <f t="shared" si="0"/>
        <v>5782492.3924705442</v>
      </c>
      <c r="K24" s="8">
        <f t="shared" si="4"/>
        <v>58.605421262120878</v>
      </c>
    </row>
    <row r="25" spans="1:11">
      <c r="A25" s="4">
        <v>20</v>
      </c>
      <c r="B25" s="5">
        <v>654910</v>
      </c>
      <c r="C25" s="4">
        <v>641</v>
      </c>
      <c r="D25" s="5">
        <v>1</v>
      </c>
      <c r="E25" s="13">
        <f t="shared" si="1"/>
        <v>0.97876044036585186</v>
      </c>
      <c r="F25" s="6">
        <f t="shared" si="2"/>
        <v>9.7876044036585182E-4</v>
      </c>
      <c r="G25" s="7">
        <f t="shared" si="5"/>
        <v>98584.166542727588</v>
      </c>
      <c r="H25" s="7">
        <f t="shared" si="6"/>
        <v>96.490282258460525</v>
      </c>
      <c r="I25" s="7">
        <f t="shared" si="3"/>
        <v>98535.92140159836</v>
      </c>
      <c r="J25" s="7">
        <f t="shared" si="0"/>
        <v>5683866.2009551022</v>
      </c>
      <c r="K25" s="8">
        <f t="shared" si="4"/>
        <v>57.654960226210818</v>
      </c>
    </row>
    <row r="26" spans="1:11">
      <c r="A26" s="4">
        <v>21</v>
      </c>
      <c r="B26" s="5">
        <v>647585</v>
      </c>
      <c r="C26" s="4">
        <v>628</v>
      </c>
      <c r="D26" s="4">
        <v>1</v>
      </c>
      <c r="E26" s="13">
        <f t="shared" si="1"/>
        <v>0.96975686589405252</v>
      </c>
      <c r="F26" s="6">
        <f t="shared" si="2"/>
        <v>9.6975686589405254E-4</v>
      </c>
      <c r="G26" s="7">
        <f t="shared" si="5"/>
        <v>98487.676260469132</v>
      </c>
      <c r="H26" s="7">
        <f t="shared" si="6"/>
        <v>95.509100259540631</v>
      </c>
      <c r="I26" s="7">
        <f t="shared" si="3"/>
        <v>98439.92171033936</v>
      </c>
      <c r="J26" s="7">
        <f t="shared" si="0"/>
        <v>5585330.2795535037</v>
      </c>
      <c r="K26" s="8">
        <f t="shared" si="4"/>
        <v>56.710956046744876</v>
      </c>
    </row>
    <row r="27" spans="1:11">
      <c r="A27" s="4">
        <v>22</v>
      </c>
      <c r="B27" s="5">
        <v>638648</v>
      </c>
      <c r="C27" s="4">
        <v>721</v>
      </c>
      <c r="D27" s="5">
        <v>1</v>
      </c>
      <c r="E27" s="13">
        <f t="shared" si="1"/>
        <v>1.1289474013854268</v>
      </c>
      <c r="F27" s="6">
        <f t="shared" si="2"/>
        <v>1.1289474013854268E-3</v>
      </c>
      <c r="G27" s="7">
        <f t="shared" si="5"/>
        <v>98392.167160209588</v>
      </c>
      <c r="H27" s="7">
        <f t="shared" si="6"/>
        <v>111.07958143219915</v>
      </c>
      <c r="I27" s="7">
        <f t="shared" si="3"/>
        <v>98336.627369493493</v>
      </c>
      <c r="J27" s="7">
        <f t="shared" si="0"/>
        <v>5486890.3578431644</v>
      </c>
      <c r="K27" s="8">
        <f t="shared" si="4"/>
        <v>55.765519921001371</v>
      </c>
    </row>
    <row r="28" spans="1:11">
      <c r="A28" s="4">
        <v>23</v>
      </c>
      <c r="B28" s="5">
        <v>654238</v>
      </c>
      <c r="C28" s="4">
        <v>693</v>
      </c>
      <c r="D28" s="4">
        <v>1</v>
      </c>
      <c r="E28" s="13">
        <f t="shared" si="1"/>
        <v>1.0592475521140625</v>
      </c>
      <c r="F28" s="6">
        <f t="shared" si="2"/>
        <v>1.0592475521140625E-3</v>
      </c>
      <c r="G28" s="7">
        <f t="shared" si="5"/>
        <v>98281.087578777384</v>
      </c>
      <c r="H28" s="7">
        <f t="shared" si="6"/>
        <v>104.10400143692773</v>
      </c>
      <c r="I28" s="7">
        <f t="shared" si="3"/>
        <v>98229.035578058916</v>
      </c>
      <c r="J28" s="7">
        <f t="shared" si="0"/>
        <v>5388553.7304736711</v>
      </c>
      <c r="K28" s="8">
        <f t="shared" si="4"/>
        <v>54.827982302846067</v>
      </c>
    </row>
    <row r="29" spans="1:11">
      <c r="A29" s="4">
        <v>24</v>
      </c>
      <c r="B29" s="5">
        <v>641982</v>
      </c>
      <c r="C29" s="4">
        <v>702</v>
      </c>
      <c r="D29" s="5">
        <v>1</v>
      </c>
      <c r="E29" s="13">
        <f t="shared" si="1"/>
        <v>1.0934886024841819</v>
      </c>
      <c r="F29" s="6">
        <f t="shared" si="2"/>
        <v>1.093488602484182E-3</v>
      </c>
      <c r="G29" s="7">
        <f t="shared" si="5"/>
        <v>98176.983577340463</v>
      </c>
      <c r="H29" s="7">
        <f t="shared" si="6"/>
        <v>107.35541256809852</v>
      </c>
      <c r="I29" s="7">
        <f t="shared" si="3"/>
        <v>98123.305871056407</v>
      </c>
      <c r="J29" s="7">
        <f t="shared" si="0"/>
        <v>5290324.6948956121</v>
      </c>
      <c r="K29" s="8">
        <f t="shared" si="4"/>
        <v>53.885590106036162</v>
      </c>
    </row>
    <row r="30" spans="1:11">
      <c r="A30" s="4">
        <v>25</v>
      </c>
      <c r="B30" s="5">
        <v>638445</v>
      </c>
      <c r="C30" s="4">
        <v>805</v>
      </c>
      <c r="D30" s="4">
        <v>1</v>
      </c>
      <c r="E30" s="13">
        <f t="shared" si="1"/>
        <v>1.2608760347406589</v>
      </c>
      <c r="F30" s="6">
        <f t="shared" si="2"/>
        <v>1.2608760347406589E-3</v>
      </c>
      <c r="G30" s="7">
        <f t="shared" si="5"/>
        <v>98069.628164772366</v>
      </c>
      <c r="H30" s="7">
        <f t="shared" si="6"/>
        <v>123.65364388888902</v>
      </c>
      <c r="I30" s="7">
        <f t="shared" si="3"/>
        <v>98007.801342827923</v>
      </c>
      <c r="J30" s="7">
        <f t="shared" si="0"/>
        <v>5192201.3890245557</v>
      </c>
      <c r="K30" s="8">
        <f t="shared" si="4"/>
        <v>52.944030544307175</v>
      </c>
    </row>
    <row r="31" spans="1:11">
      <c r="A31" s="4">
        <v>26</v>
      </c>
      <c r="B31" s="5">
        <v>645545</v>
      </c>
      <c r="C31" s="4">
        <v>787</v>
      </c>
      <c r="D31" s="5">
        <v>1</v>
      </c>
      <c r="E31" s="13">
        <f t="shared" si="1"/>
        <v>1.2191249254505883</v>
      </c>
      <c r="F31" s="6">
        <f t="shared" si="2"/>
        <v>1.2191249254505882E-3</v>
      </c>
      <c r="G31" s="7">
        <f t="shared" si="5"/>
        <v>97945.974520883479</v>
      </c>
      <c r="H31" s="7">
        <f t="shared" si="6"/>
        <v>119.40837888595728</v>
      </c>
      <c r="I31" s="7">
        <f t="shared" si="3"/>
        <v>97886.270331440493</v>
      </c>
      <c r="J31" s="7">
        <f t="shared" si="0"/>
        <v>5094193.5876817275</v>
      </c>
      <c r="K31" s="8">
        <f t="shared" si="4"/>
        <v>52.010239446804142</v>
      </c>
    </row>
    <row r="32" spans="1:11">
      <c r="A32" s="4">
        <v>27</v>
      </c>
      <c r="B32" s="5">
        <v>626815</v>
      </c>
      <c r="C32" s="4">
        <v>776</v>
      </c>
      <c r="D32" s="4">
        <v>1</v>
      </c>
      <c r="E32" s="13">
        <f t="shared" si="1"/>
        <v>1.2380048339621739</v>
      </c>
      <c r="F32" s="6">
        <f t="shared" si="2"/>
        <v>1.2380048339621739E-3</v>
      </c>
      <c r="G32" s="7">
        <f t="shared" si="5"/>
        <v>97826.566141997522</v>
      </c>
      <c r="H32" s="7">
        <f t="shared" si="6"/>
        <v>121.10976177371326</v>
      </c>
      <c r="I32" s="7">
        <f t="shared" si="3"/>
        <v>97766.01126111066</v>
      </c>
      <c r="J32" s="7">
        <f t="shared" si="0"/>
        <v>4996307.317350287</v>
      </c>
      <c r="K32" s="8">
        <f t="shared" si="4"/>
        <v>51.073113514973343</v>
      </c>
    </row>
    <row r="33" spans="1:11">
      <c r="A33" s="4">
        <v>28</v>
      </c>
      <c r="B33" s="5">
        <v>600874</v>
      </c>
      <c r="C33" s="4">
        <v>821</v>
      </c>
      <c r="D33" s="5">
        <v>1</v>
      </c>
      <c r="E33" s="13">
        <f t="shared" si="1"/>
        <v>1.3663430269906838</v>
      </c>
      <c r="F33" s="6">
        <f t="shared" si="2"/>
        <v>1.3663430269906837E-3</v>
      </c>
      <c r="G33" s="7">
        <f t="shared" si="5"/>
        <v>97705.456380223812</v>
      </c>
      <c r="H33" s="7">
        <f t="shared" si="6"/>
        <v>133.49916902406122</v>
      </c>
      <c r="I33" s="7">
        <f t="shared" si="3"/>
        <v>97638.706795711783</v>
      </c>
      <c r="J33" s="7">
        <f t="shared" si="0"/>
        <v>4898541.3060891759</v>
      </c>
      <c r="K33" s="8">
        <f t="shared" si="4"/>
        <v>50.135800881235852</v>
      </c>
    </row>
    <row r="34" spans="1:11">
      <c r="A34" s="4">
        <v>29</v>
      </c>
      <c r="B34" s="5">
        <v>592650</v>
      </c>
      <c r="C34" s="4">
        <v>871</v>
      </c>
      <c r="D34" s="4">
        <v>1</v>
      </c>
      <c r="E34" s="13">
        <f t="shared" si="1"/>
        <v>1.4696701257065723</v>
      </c>
      <c r="F34" s="6">
        <f t="shared" si="2"/>
        <v>1.4696701257065723E-3</v>
      </c>
      <c r="G34" s="7">
        <f t="shared" si="5"/>
        <v>97571.957211199755</v>
      </c>
      <c r="H34" s="7">
        <f t="shared" si="6"/>
        <v>143.39859062002023</v>
      </c>
      <c r="I34" s="7">
        <f t="shared" si="3"/>
        <v>97500.257915889742</v>
      </c>
      <c r="J34" s="7">
        <f t="shared" si="0"/>
        <v>4800902.5992934639</v>
      </c>
      <c r="K34" s="8">
        <f t="shared" si="4"/>
        <v>49.203713203186567</v>
      </c>
    </row>
    <row r="35" spans="1:11">
      <c r="A35" s="4">
        <v>30</v>
      </c>
      <c r="B35" s="5">
        <v>596568</v>
      </c>
      <c r="C35" s="4">
        <v>872</v>
      </c>
      <c r="D35" s="5">
        <v>1</v>
      </c>
      <c r="E35" s="13">
        <f t="shared" si="1"/>
        <v>1.4616942242963082</v>
      </c>
      <c r="F35" s="6">
        <f t="shared" si="2"/>
        <v>1.4616942242963082E-3</v>
      </c>
      <c r="G35" s="7">
        <f t="shared" si="5"/>
        <v>97428.55862057973</v>
      </c>
      <c r="H35" s="7">
        <f t="shared" si="6"/>
        <v>142.4107614172157</v>
      </c>
      <c r="I35" s="7">
        <f t="shared" si="3"/>
        <v>97357.353239871125</v>
      </c>
      <c r="J35" s="7">
        <f t="shared" si="0"/>
        <v>4703402.341377574</v>
      </c>
      <c r="K35" s="8">
        <f t="shared" si="4"/>
        <v>48.275396946948973</v>
      </c>
    </row>
    <row r="36" spans="1:11">
      <c r="A36" s="4">
        <v>31</v>
      </c>
      <c r="B36" s="5">
        <v>587806</v>
      </c>
      <c r="C36" s="4">
        <v>822</v>
      </c>
      <c r="D36" s="4">
        <v>1</v>
      </c>
      <c r="E36" s="13">
        <f t="shared" si="1"/>
        <v>1.3984205673300374</v>
      </c>
      <c r="F36" s="6">
        <f t="shared" si="2"/>
        <v>1.3984205673300374E-3</v>
      </c>
      <c r="G36" s="7">
        <f t="shared" si="5"/>
        <v>97286.14785916252</v>
      </c>
      <c r="H36" s="7">
        <f t="shared" si="6"/>
        <v>136.04695008256394</v>
      </c>
      <c r="I36" s="7">
        <f t="shared" si="3"/>
        <v>97218.124384121242</v>
      </c>
      <c r="J36" s="7">
        <f t="shared" si="0"/>
        <v>4606044.9881377025</v>
      </c>
      <c r="K36" s="8">
        <f t="shared" si="4"/>
        <v>47.34533219267454</v>
      </c>
    </row>
    <row r="37" spans="1:11">
      <c r="A37" s="4">
        <v>32</v>
      </c>
      <c r="B37" s="5">
        <v>576833</v>
      </c>
      <c r="C37" s="4">
        <v>785</v>
      </c>
      <c r="D37" s="5">
        <v>1</v>
      </c>
      <c r="E37" s="13">
        <f t="shared" si="1"/>
        <v>1.3608791452638804</v>
      </c>
      <c r="F37" s="6">
        <f t="shared" si="2"/>
        <v>1.3608791452638805E-3</v>
      </c>
      <c r="G37" s="7">
        <f t="shared" si="5"/>
        <v>97150.100909079949</v>
      </c>
      <c r="H37" s="7">
        <f t="shared" si="6"/>
        <v>132.20954628744846</v>
      </c>
      <c r="I37" s="7">
        <f t="shared" si="3"/>
        <v>97083.996135936221</v>
      </c>
      <c r="J37" s="7">
        <f t="shared" si="0"/>
        <v>4508826.8637535814</v>
      </c>
      <c r="K37" s="8">
        <f t="shared" si="4"/>
        <v>46.410933406783244</v>
      </c>
    </row>
    <row r="38" spans="1:11">
      <c r="A38" s="4">
        <v>33</v>
      </c>
      <c r="B38" s="5">
        <v>571189</v>
      </c>
      <c r="C38" s="4">
        <v>764</v>
      </c>
      <c r="D38" s="4">
        <v>1</v>
      </c>
      <c r="E38" s="13">
        <f t="shared" si="1"/>
        <v>1.3375607723538094</v>
      </c>
      <c r="F38" s="6">
        <f t="shared" si="2"/>
        <v>1.3375607723538094E-3</v>
      </c>
      <c r="G38" s="7">
        <f t="shared" si="5"/>
        <v>97017.891362792507</v>
      </c>
      <c r="H38" s="7">
        <f t="shared" si="6"/>
        <v>129.76732570335471</v>
      </c>
      <c r="I38" s="7">
        <f t="shared" si="3"/>
        <v>96953.007699940834</v>
      </c>
      <c r="J38" s="7">
        <f t="shared" si="0"/>
        <v>4411742.8676176453</v>
      </c>
      <c r="K38" s="8">
        <f t="shared" si="4"/>
        <v>45.473497781148438</v>
      </c>
    </row>
    <row r="39" spans="1:11">
      <c r="A39" s="4">
        <v>34</v>
      </c>
      <c r="B39" s="5">
        <v>530110</v>
      </c>
      <c r="C39" s="4">
        <v>731</v>
      </c>
      <c r="D39" s="5">
        <v>1</v>
      </c>
      <c r="E39" s="13">
        <f t="shared" si="1"/>
        <v>1.3789590839637056</v>
      </c>
      <c r="F39" s="6">
        <f t="shared" si="2"/>
        <v>1.3789590839637057E-3</v>
      </c>
      <c r="G39" s="7">
        <f t="shared" si="5"/>
        <v>96888.124037089146</v>
      </c>
      <c r="H39" s="7">
        <f t="shared" si="6"/>
        <v>133.60475876914634</v>
      </c>
      <c r="I39" s="7">
        <f t="shared" si="3"/>
        <v>96821.321657704568</v>
      </c>
      <c r="J39" s="7">
        <f t="shared" si="0"/>
        <v>4314789.859917704</v>
      </c>
      <c r="K39" s="8">
        <f t="shared" si="4"/>
        <v>44.533733136023834</v>
      </c>
    </row>
    <row r="40" spans="1:11">
      <c r="A40" s="4">
        <v>35</v>
      </c>
      <c r="B40" s="5">
        <v>521188</v>
      </c>
      <c r="C40" s="4">
        <v>750</v>
      </c>
      <c r="D40" s="4">
        <v>1</v>
      </c>
      <c r="E40" s="13">
        <f t="shared" si="1"/>
        <v>1.4390200848829979</v>
      </c>
      <c r="F40" s="6">
        <f t="shared" si="2"/>
        <v>1.4390200848829978E-3</v>
      </c>
      <c r="G40" s="7">
        <f t="shared" si="5"/>
        <v>96754.519278320004</v>
      </c>
      <c r="H40" s="7">
        <f t="shared" si="6"/>
        <v>139.23169654470169</v>
      </c>
      <c r="I40" s="7">
        <f t="shared" si="3"/>
        <v>96684.903430047649</v>
      </c>
      <c r="J40" s="7">
        <f t="shared" si="0"/>
        <v>4217968.5382599998</v>
      </c>
      <c r="K40" s="8">
        <f t="shared" si="4"/>
        <v>43.594537699337515</v>
      </c>
    </row>
    <row r="41" spans="1:11">
      <c r="A41" s="4">
        <v>36</v>
      </c>
      <c r="B41" s="5">
        <v>500959</v>
      </c>
      <c r="C41" s="4">
        <v>738</v>
      </c>
      <c r="D41" s="5">
        <v>1</v>
      </c>
      <c r="E41" s="13">
        <f t="shared" si="1"/>
        <v>1.4731744514022105</v>
      </c>
      <c r="F41" s="6">
        <f t="shared" si="2"/>
        <v>1.4731744514022106E-3</v>
      </c>
      <c r="G41" s="7">
        <f t="shared" si="5"/>
        <v>96615.287581775308</v>
      </c>
      <c r="H41" s="7">
        <f t="shared" si="6"/>
        <v>142.33117328034865</v>
      </c>
      <c r="I41" s="7">
        <f t="shared" si="3"/>
        <v>96544.121995135138</v>
      </c>
      <c r="J41" s="7">
        <f t="shared" si="0"/>
        <v>4121283.6348299519</v>
      </c>
      <c r="K41" s="8">
        <f t="shared" si="4"/>
        <v>42.656640972493015</v>
      </c>
    </row>
    <row r="42" spans="1:11">
      <c r="A42" s="4">
        <v>37</v>
      </c>
      <c r="B42" s="5">
        <v>501278</v>
      </c>
      <c r="C42" s="4">
        <v>704</v>
      </c>
      <c r="D42" s="4">
        <v>1</v>
      </c>
      <c r="E42" s="13">
        <f t="shared" si="1"/>
        <v>1.4044103272036674</v>
      </c>
      <c r="F42" s="6">
        <f t="shared" si="2"/>
        <v>1.4044103272036674E-3</v>
      </c>
      <c r="G42" s="7">
        <f t="shared" si="5"/>
        <v>96472.956408494952</v>
      </c>
      <c r="H42" s="7">
        <f t="shared" si="6"/>
        <v>135.48761627595954</v>
      </c>
      <c r="I42" s="7">
        <f t="shared" si="3"/>
        <v>96405.212600356972</v>
      </c>
      <c r="J42" s="7">
        <f t="shared" si="0"/>
        <v>4024739.5128348167</v>
      </c>
      <c r="K42" s="8">
        <f t="shared" si="4"/>
        <v>41.718836684063902</v>
      </c>
    </row>
    <row r="43" spans="1:11">
      <c r="A43" s="4">
        <v>38</v>
      </c>
      <c r="B43" s="5">
        <v>504855</v>
      </c>
      <c r="C43" s="4">
        <v>752</v>
      </c>
      <c r="D43" s="5">
        <v>1</v>
      </c>
      <c r="E43" s="13">
        <f t="shared" si="1"/>
        <v>1.4895365996177121</v>
      </c>
      <c r="F43" s="6">
        <f t="shared" si="2"/>
        <v>1.4895365996177121E-3</v>
      </c>
      <c r="G43" s="7">
        <f t="shared" si="5"/>
        <v>96337.468792218991</v>
      </c>
      <c r="H43" s="7">
        <f t="shared" si="6"/>
        <v>143.49818568053934</v>
      </c>
      <c r="I43" s="7">
        <f t="shared" si="3"/>
        <v>96265.719699378722</v>
      </c>
      <c r="J43" s="7">
        <f t="shared" si="0"/>
        <v>3928334.3002344598</v>
      </c>
      <c r="K43" s="8">
        <f t="shared" si="4"/>
        <v>40.77680625704528</v>
      </c>
    </row>
    <row r="44" spans="1:11">
      <c r="A44" s="4">
        <v>39</v>
      </c>
      <c r="B44" s="5">
        <v>479049</v>
      </c>
      <c r="C44" s="4">
        <v>788</v>
      </c>
      <c r="D44" s="4">
        <v>1</v>
      </c>
      <c r="E44" s="13">
        <f t="shared" si="1"/>
        <v>1.6449256756615711</v>
      </c>
      <c r="F44" s="6">
        <f t="shared" si="2"/>
        <v>1.6449256756615712E-3</v>
      </c>
      <c r="G44" s="7">
        <f t="shared" si="5"/>
        <v>96193.970606538453</v>
      </c>
      <c r="H44" s="7">
        <f t="shared" si="6"/>
        <v>158.23193209452958</v>
      </c>
      <c r="I44" s="7">
        <f t="shared" si="3"/>
        <v>96114.85464049119</v>
      </c>
      <c r="J44" s="7">
        <f t="shared" si="0"/>
        <v>3832068.5805350812</v>
      </c>
      <c r="K44" s="8">
        <f t="shared" si="4"/>
        <v>39.836889530315425</v>
      </c>
    </row>
    <row r="45" spans="1:11">
      <c r="A45" s="4">
        <v>40</v>
      </c>
      <c r="B45" s="5">
        <v>473389</v>
      </c>
      <c r="C45" s="4">
        <v>822</v>
      </c>
      <c r="D45" s="5">
        <v>1</v>
      </c>
      <c r="E45" s="13">
        <f t="shared" si="1"/>
        <v>1.7364155060637236</v>
      </c>
      <c r="F45" s="6">
        <f t="shared" si="2"/>
        <v>1.7364155060637235E-3</v>
      </c>
      <c r="G45" s="7">
        <f t="shared" si="5"/>
        <v>96035.738674443928</v>
      </c>
      <c r="H45" s="7">
        <f t="shared" si="6"/>
        <v>166.75794577058807</v>
      </c>
      <c r="I45" s="7">
        <f t="shared" si="3"/>
        <v>95952.359701558627</v>
      </c>
      <c r="J45" s="7">
        <f t="shared" si="0"/>
        <v>3735953.7258945899</v>
      </c>
      <c r="K45" s="8">
        <f t="shared" si="4"/>
        <v>38.901702402261677</v>
      </c>
    </row>
    <row r="46" spans="1:11">
      <c r="A46" s="4">
        <v>41</v>
      </c>
      <c r="B46" s="5">
        <v>482702</v>
      </c>
      <c r="C46" s="4">
        <v>839</v>
      </c>
      <c r="D46" s="4">
        <v>1</v>
      </c>
      <c r="E46" s="13">
        <f t="shared" si="1"/>
        <v>1.7381324295320923</v>
      </c>
      <c r="F46" s="6">
        <f t="shared" si="2"/>
        <v>1.7381324295320923E-3</v>
      </c>
      <c r="G46" s="7">
        <f t="shared" si="5"/>
        <v>95868.980728673341</v>
      </c>
      <c r="H46" s="7">
        <f t="shared" si="6"/>
        <v>166.63298439069433</v>
      </c>
      <c r="I46" s="7">
        <f t="shared" si="3"/>
        <v>95785.664236477998</v>
      </c>
      <c r="J46" s="7">
        <f t="shared" si="0"/>
        <v>3640001.3661930314</v>
      </c>
      <c r="K46" s="8">
        <f t="shared" si="4"/>
        <v>37.968499701638613</v>
      </c>
    </row>
    <row r="47" spans="1:11">
      <c r="A47" s="4">
        <v>42</v>
      </c>
      <c r="B47" s="5">
        <v>507867</v>
      </c>
      <c r="C47" s="4">
        <v>938</v>
      </c>
      <c r="D47" s="5">
        <v>1</v>
      </c>
      <c r="E47" s="13">
        <f t="shared" si="1"/>
        <v>1.8469402422287724</v>
      </c>
      <c r="F47" s="6">
        <f t="shared" si="2"/>
        <v>1.8469402422287725E-3</v>
      </c>
      <c r="G47" s="7">
        <f t="shared" si="5"/>
        <v>95702.347744282641</v>
      </c>
      <c r="H47" s="7">
        <f t="shared" si="6"/>
        <v>176.75651732468759</v>
      </c>
      <c r="I47" s="7">
        <f t="shared" si="3"/>
        <v>95613.969485620299</v>
      </c>
      <c r="J47" s="7">
        <f t="shared" si="0"/>
        <v>3544215.7019565534</v>
      </c>
      <c r="K47" s="8">
        <f t="shared" si="4"/>
        <v>37.033738309395744</v>
      </c>
    </row>
    <row r="48" spans="1:11">
      <c r="A48" s="4">
        <v>43</v>
      </c>
      <c r="B48" s="5">
        <v>496467</v>
      </c>
      <c r="C48" s="5">
        <v>1080</v>
      </c>
      <c r="D48" s="4">
        <v>1</v>
      </c>
      <c r="E48" s="13">
        <f t="shared" si="1"/>
        <v>2.1753711727063427</v>
      </c>
      <c r="F48" s="6">
        <f t="shared" si="2"/>
        <v>2.1753711727063429E-3</v>
      </c>
      <c r="G48" s="7">
        <f t="shared" si="5"/>
        <v>95525.591226957957</v>
      </c>
      <c r="H48" s="7">
        <f t="shared" si="6"/>
        <v>207.80361741085426</v>
      </c>
      <c r="I48" s="7">
        <f t="shared" si="3"/>
        <v>95421.689418252528</v>
      </c>
      <c r="J48" s="7">
        <f t="shared" si="0"/>
        <v>3448601.7324709329</v>
      </c>
      <c r="K48" s="8">
        <f t="shared" si="4"/>
        <v>36.101338794935558</v>
      </c>
    </row>
    <row r="49" spans="1:11">
      <c r="A49" s="4">
        <v>44</v>
      </c>
      <c r="B49" s="5">
        <v>444570</v>
      </c>
      <c r="C49" s="5">
        <v>1065</v>
      </c>
      <c r="D49" s="5">
        <v>1</v>
      </c>
      <c r="E49" s="13">
        <f t="shared" si="1"/>
        <v>2.3955732505567173</v>
      </c>
      <c r="F49" s="6">
        <f t="shared" si="2"/>
        <v>2.3955732505567175E-3</v>
      </c>
      <c r="G49" s="7">
        <f t="shared" si="5"/>
        <v>95317.7876095471</v>
      </c>
      <c r="H49" s="7">
        <f t="shared" si="6"/>
        <v>228.34074229967757</v>
      </c>
      <c r="I49" s="7">
        <f t="shared" si="3"/>
        <v>95203.617238397259</v>
      </c>
      <c r="J49" s="7">
        <f t="shared" si="0"/>
        <v>3353180.0430526803</v>
      </c>
      <c r="K49" s="8">
        <f t="shared" si="4"/>
        <v>35.178953762422651</v>
      </c>
    </row>
    <row r="50" spans="1:11">
      <c r="A50" s="4">
        <v>45</v>
      </c>
      <c r="B50" s="5">
        <v>488507</v>
      </c>
      <c r="C50" s="5">
        <v>1151</v>
      </c>
      <c r="D50" s="4">
        <v>1</v>
      </c>
      <c r="E50" s="13">
        <f t="shared" si="1"/>
        <v>2.3561586630283702</v>
      </c>
      <c r="F50" s="6">
        <f t="shared" si="2"/>
        <v>2.3561586630283702E-3</v>
      </c>
      <c r="G50" s="7">
        <f t="shared" si="5"/>
        <v>95089.446867247418</v>
      </c>
      <c r="H50" s="7">
        <f t="shared" si="6"/>
        <v>224.04582399884092</v>
      </c>
      <c r="I50" s="7">
        <f t="shared" si="3"/>
        <v>94977.423955247999</v>
      </c>
      <c r="J50" s="7">
        <f t="shared" si="0"/>
        <v>3257976.4258142831</v>
      </c>
      <c r="K50" s="8">
        <f t="shared" si="4"/>
        <v>34.262229228893112</v>
      </c>
    </row>
    <row r="51" spans="1:11">
      <c r="A51" s="4">
        <v>46</v>
      </c>
      <c r="B51" s="5">
        <v>461730</v>
      </c>
      <c r="C51" s="5">
        <v>1305</v>
      </c>
      <c r="D51" s="5">
        <v>1</v>
      </c>
      <c r="E51" s="13">
        <f t="shared" si="1"/>
        <v>2.8263270742641802</v>
      </c>
      <c r="F51" s="6">
        <f t="shared" si="2"/>
        <v>2.8263270742641803E-3</v>
      </c>
      <c r="G51" s="7">
        <f t="shared" si="5"/>
        <v>94865.401043248581</v>
      </c>
      <c r="H51" s="7">
        <f t="shared" si="6"/>
        <v>268.12065137946286</v>
      </c>
      <c r="I51" s="7">
        <f t="shared" si="3"/>
        <v>94731.340717558851</v>
      </c>
      <c r="J51" s="7">
        <f t="shared" si="0"/>
        <v>3162999.0018590349</v>
      </c>
      <c r="K51" s="8">
        <f t="shared" si="4"/>
        <v>33.341966270896194</v>
      </c>
    </row>
    <row r="52" spans="1:11">
      <c r="A52" s="4">
        <v>47</v>
      </c>
      <c r="B52" s="5">
        <v>463985</v>
      </c>
      <c r="C52" s="5">
        <v>1381</v>
      </c>
      <c r="D52" s="4">
        <v>1</v>
      </c>
      <c r="E52" s="13">
        <f t="shared" si="1"/>
        <v>2.9763893229306979</v>
      </c>
      <c r="F52" s="6">
        <f t="shared" si="2"/>
        <v>2.9763893229306981E-3</v>
      </c>
      <c r="G52" s="7">
        <f t="shared" si="5"/>
        <v>94597.280391869121</v>
      </c>
      <c r="H52" s="7">
        <f t="shared" si="6"/>
        <v>281.55833533664071</v>
      </c>
      <c r="I52" s="7">
        <f t="shared" si="3"/>
        <v>94456.501224200794</v>
      </c>
      <c r="J52" s="7">
        <f t="shared" si="0"/>
        <v>3068267.6611414761</v>
      </c>
      <c r="K52" s="8">
        <f t="shared" si="4"/>
        <v>32.435051498639083</v>
      </c>
    </row>
    <row r="53" spans="1:11">
      <c r="A53" s="4">
        <v>48</v>
      </c>
      <c r="B53" s="5">
        <v>416494</v>
      </c>
      <c r="C53" s="5">
        <v>1349</v>
      </c>
      <c r="D53" s="5">
        <v>1</v>
      </c>
      <c r="E53" s="13">
        <f t="shared" si="1"/>
        <v>3.2389422176549965</v>
      </c>
      <c r="F53" s="6">
        <f t="shared" si="2"/>
        <v>3.2389422176549963E-3</v>
      </c>
      <c r="G53" s="7">
        <f t="shared" si="5"/>
        <v>94315.722056532482</v>
      </c>
      <c r="H53" s="7">
        <f t="shared" si="6"/>
        <v>305.48317395751758</v>
      </c>
      <c r="I53" s="7">
        <f t="shared" si="3"/>
        <v>94162.980469553717</v>
      </c>
      <c r="J53" s="7">
        <f t="shared" si="0"/>
        <v>2973811.1599172754</v>
      </c>
      <c r="K53" s="8">
        <f t="shared" si="4"/>
        <v>31.530386398725597</v>
      </c>
    </row>
    <row r="54" spans="1:11">
      <c r="A54" s="4">
        <v>49</v>
      </c>
      <c r="B54" s="5">
        <v>362361</v>
      </c>
      <c r="C54" s="5">
        <v>1321</v>
      </c>
      <c r="D54" s="4">
        <v>1</v>
      </c>
      <c r="E54" s="13">
        <f t="shared" si="1"/>
        <v>3.6455358054536773</v>
      </c>
      <c r="F54" s="6">
        <f t="shared" si="2"/>
        <v>3.6455358054536774E-3</v>
      </c>
      <c r="G54" s="7">
        <f t="shared" si="5"/>
        <v>94010.238882574966</v>
      </c>
      <c r="H54" s="7">
        <f t="shared" si="6"/>
        <v>342.71769192568053</v>
      </c>
      <c r="I54" s="7">
        <f t="shared" si="3"/>
        <v>93838.880036612129</v>
      </c>
      <c r="J54" s="7">
        <f t="shared" si="0"/>
        <v>2879648.1794477217</v>
      </c>
      <c r="K54" s="8">
        <f t="shared" si="4"/>
        <v>30.631218616991216</v>
      </c>
    </row>
    <row r="55" spans="1:11">
      <c r="A55" s="4">
        <v>50</v>
      </c>
      <c r="B55" s="5">
        <v>447698</v>
      </c>
      <c r="C55" s="5">
        <v>1484</v>
      </c>
      <c r="D55" s="5">
        <v>1</v>
      </c>
      <c r="E55" s="13">
        <f t="shared" si="1"/>
        <v>3.3147344861938182</v>
      </c>
      <c r="F55" s="6">
        <f t="shared" si="2"/>
        <v>3.314734486193818E-3</v>
      </c>
      <c r="G55" s="7">
        <f t="shared" si="5"/>
        <v>93667.521190649291</v>
      </c>
      <c r="H55" s="7">
        <f t="shared" si="6"/>
        <v>310.48296272693545</v>
      </c>
      <c r="I55" s="7">
        <f t="shared" si="3"/>
        <v>93512.279709285824</v>
      </c>
      <c r="J55" s="7">
        <f t="shared" si="0"/>
        <v>2785809.2994111096</v>
      </c>
      <c r="K55" s="8">
        <f t="shared" si="4"/>
        <v>29.741464960313408</v>
      </c>
    </row>
    <row r="56" spans="1:11">
      <c r="A56" s="4">
        <v>51</v>
      </c>
      <c r="B56" s="5">
        <v>335528</v>
      </c>
      <c r="C56" s="5">
        <v>1629</v>
      </c>
      <c r="D56" s="4">
        <v>1</v>
      </c>
      <c r="E56" s="13">
        <f t="shared" si="1"/>
        <v>4.8550344531603926</v>
      </c>
      <c r="F56" s="6">
        <f t="shared" si="2"/>
        <v>4.8550344531603923E-3</v>
      </c>
      <c r="G56" s="7">
        <f t="shared" si="5"/>
        <v>93357.038227922356</v>
      </c>
      <c r="H56" s="7">
        <f t="shared" si="6"/>
        <v>453.25163704157484</v>
      </c>
      <c r="I56" s="7">
        <f t="shared" si="3"/>
        <v>93130.412409401571</v>
      </c>
      <c r="J56" s="7">
        <f t="shared" si="0"/>
        <v>2692297.0197018236</v>
      </c>
      <c r="K56" s="8">
        <f t="shared" si="4"/>
        <v>28.83871501074012</v>
      </c>
    </row>
    <row r="57" spans="1:11">
      <c r="A57" s="4">
        <v>52</v>
      </c>
      <c r="B57" s="5">
        <v>345036</v>
      </c>
      <c r="C57" s="5">
        <v>1456</v>
      </c>
      <c r="D57" s="5">
        <v>1</v>
      </c>
      <c r="E57" s="13">
        <f t="shared" si="1"/>
        <v>4.2198495229483299</v>
      </c>
      <c r="F57" s="6">
        <f t="shared" si="2"/>
        <v>4.2198495229483299E-3</v>
      </c>
      <c r="G57" s="7">
        <f t="shared" si="5"/>
        <v>92903.786590880787</v>
      </c>
      <c r="H57" s="7">
        <f t="shared" si="6"/>
        <v>392.03999952562174</v>
      </c>
      <c r="I57" s="7">
        <f t="shared" si="3"/>
        <v>92707.766591117979</v>
      </c>
      <c r="J57" s="7">
        <f t="shared" si="0"/>
        <v>2599166.6072924221</v>
      </c>
      <c r="K57" s="8">
        <f t="shared" si="4"/>
        <v>27.976971689413897</v>
      </c>
    </row>
    <row r="58" spans="1:11">
      <c r="A58" s="4">
        <v>53</v>
      </c>
      <c r="B58" s="5">
        <v>397456</v>
      </c>
      <c r="C58" s="5">
        <v>1911</v>
      </c>
      <c r="D58" s="4">
        <v>1</v>
      </c>
      <c r="E58" s="13">
        <f t="shared" si="1"/>
        <v>4.8080793848878871</v>
      </c>
      <c r="F58" s="6">
        <f t="shared" si="2"/>
        <v>4.808079384887887E-3</v>
      </c>
      <c r="G58" s="7">
        <f t="shared" si="5"/>
        <v>92511.746591355171</v>
      </c>
      <c r="H58" s="7">
        <f t="shared" si="6"/>
        <v>444.80382164586706</v>
      </c>
      <c r="I58" s="7">
        <f t="shared" si="3"/>
        <v>92289.344680532231</v>
      </c>
      <c r="J58" s="7">
        <f t="shared" si="0"/>
        <v>2506458.8407013039</v>
      </c>
      <c r="K58" s="8">
        <f t="shared" si="4"/>
        <v>27.093411734759332</v>
      </c>
    </row>
    <row r="59" spans="1:11">
      <c r="A59" s="4">
        <v>54</v>
      </c>
      <c r="B59" s="5">
        <v>447482</v>
      </c>
      <c r="C59" s="5">
        <v>2301</v>
      </c>
      <c r="D59" s="5">
        <v>1</v>
      </c>
      <c r="E59" s="13">
        <f t="shared" si="1"/>
        <v>5.1421062746657968</v>
      </c>
      <c r="F59" s="6">
        <f t="shared" si="2"/>
        <v>5.1421062746657966E-3</v>
      </c>
      <c r="G59" s="7">
        <f t="shared" si="5"/>
        <v>92066.942769709305</v>
      </c>
      <c r="H59" s="7">
        <f t="shared" si="6"/>
        <v>473.41800410541902</v>
      </c>
      <c r="I59" s="7">
        <f t="shared" si="3"/>
        <v>91830.233767656595</v>
      </c>
      <c r="J59" s="7">
        <f t="shared" si="0"/>
        <v>2414169.4960207716</v>
      </c>
      <c r="K59" s="8">
        <f t="shared" si="4"/>
        <v>26.221892716253535</v>
      </c>
    </row>
    <row r="60" spans="1:11">
      <c r="A60" s="4">
        <v>55</v>
      </c>
      <c r="B60" s="5">
        <v>443902</v>
      </c>
      <c r="C60" s="5">
        <v>2490</v>
      </c>
      <c r="D60" s="4">
        <v>1</v>
      </c>
      <c r="E60" s="13">
        <f t="shared" si="1"/>
        <v>5.6093462070456992</v>
      </c>
      <c r="F60" s="6">
        <f t="shared" si="2"/>
        <v>5.6093462070456995E-3</v>
      </c>
      <c r="G60" s="7">
        <f t="shared" si="5"/>
        <v>91593.524765603885</v>
      </c>
      <c r="H60" s="7">
        <f t="shared" si="6"/>
        <v>513.77979073388644</v>
      </c>
      <c r="I60" s="7">
        <f t="shared" si="3"/>
        <v>91336.634870236943</v>
      </c>
      <c r="J60" s="7">
        <f t="shared" si="0"/>
        <v>2322339.262253115</v>
      </c>
      <c r="K60" s="8">
        <f t="shared" si="4"/>
        <v>25.354841056681586</v>
      </c>
    </row>
    <row r="61" spans="1:11">
      <c r="A61" s="4">
        <v>56</v>
      </c>
      <c r="B61" s="5">
        <v>437568</v>
      </c>
      <c r="C61" s="5">
        <v>2684</v>
      </c>
      <c r="D61" s="5">
        <v>1</v>
      </c>
      <c r="E61" s="13">
        <f t="shared" si="1"/>
        <v>6.1339037589586072</v>
      </c>
      <c r="F61" s="6">
        <f t="shared" si="2"/>
        <v>6.1339037589586073E-3</v>
      </c>
      <c r="G61" s="7">
        <f t="shared" si="5"/>
        <v>91079.744974870002</v>
      </c>
      <c r="H61" s="7">
        <f t="shared" si="6"/>
        <v>558.6743900663464</v>
      </c>
      <c r="I61" s="7">
        <f t="shared" si="3"/>
        <v>90800.407779836823</v>
      </c>
      <c r="J61" s="7">
        <f t="shared" si="0"/>
        <v>2231002.6273828782</v>
      </c>
      <c r="K61" s="8">
        <f t="shared" si="4"/>
        <v>24.495046928364136</v>
      </c>
    </row>
    <row r="62" spans="1:11">
      <c r="A62" s="4">
        <v>57</v>
      </c>
      <c r="B62" s="5">
        <v>458756</v>
      </c>
      <c r="C62" s="5">
        <v>3084</v>
      </c>
      <c r="D62" s="4">
        <v>1</v>
      </c>
      <c r="E62" s="13">
        <f t="shared" si="1"/>
        <v>6.7225278797443515</v>
      </c>
      <c r="F62" s="6">
        <f t="shared" si="2"/>
        <v>6.7225278797443519E-3</v>
      </c>
      <c r="G62" s="7">
        <f t="shared" si="5"/>
        <v>90521.07058480366</v>
      </c>
      <c r="H62" s="7">
        <f t="shared" si="6"/>
        <v>608.53042071064897</v>
      </c>
      <c r="I62" s="7">
        <f t="shared" si="3"/>
        <v>90216.805374448333</v>
      </c>
      <c r="J62" s="7">
        <f t="shared" si="0"/>
        <v>2140202.2196030412</v>
      </c>
      <c r="K62" s="8">
        <f t="shared" si="4"/>
        <v>23.643138617080499</v>
      </c>
    </row>
    <row r="63" spans="1:11">
      <c r="A63" s="4">
        <v>58</v>
      </c>
      <c r="B63" s="5">
        <v>456346</v>
      </c>
      <c r="C63" s="5">
        <v>3420</v>
      </c>
      <c r="D63" s="5">
        <v>1</v>
      </c>
      <c r="E63" s="13">
        <f t="shared" si="1"/>
        <v>7.4943135252637259</v>
      </c>
      <c r="F63" s="6">
        <f t="shared" si="2"/>
        <v>7.4943135252637256E-3</v>
      </c>
      <c r="G63" s="7">
        <f t="shared" si="5"/>
        <v>89912.540164093007</v>
      </c>
      <c r="H63" s="7">
        <f t="shared" si="6"/>
        <v>673.83276584258022</v>
      </c>
      <c r="I63" s="7">
        <f t="shared" si="3"/>
        <v>89575.623781171715</v>
      </c>
      <c r="J63" s="7">
        <f t="shared" si="0"/>
        <v>2049985.414228593</v>
      </c>
      <c r="K63" s="8">
        <f t="shared" si="4"/>
        <v>22.799771983833509</v>
      </c>
    </row>
    <row r="64" spans="1:11">
      <c r="A64" s="4">
        <v>59</v>
      </c>
      <c r="B64" s="5">
        <v>442961</v>
      </c>
      <c r="C64" s="5">
        <v>3632</v>
      </c>
      <c r="D64" s="4">
        <v>1</v>
      </c>
      <c r="E64" s="13">
        <f t="shared" si="1"/>
        <v>8.1993674386684141</v>
      </c>
      <c r="F64" s="6">
        <f t="shared" si="2"/>
        <v>8.1993674386684149E-3</v>
      </c>
      <c r="G64" s="7">
        <f t="shared" si="5"/>
        <v>89238.707398250423</v>
      </c>
      <c r="H64" s="7">
        <f t="shared" si="6"/>
        <v>731.70095171007267</v>
      </c>
      <c r="I64" s="7">
        <f t="shared" si="3"/>
        <v>88872.856922395382</v>
      </c>
      <c r="J64" s="7">
        <f t="shared" si="0"/>
        <v>1960409.7904474214</v>
      </c>
      <c r="K64" s="8">
        <f t="shared" si="4"/>
        <v>21.9681553846202</v>
      </c>
    </row>
    <row r="65" spans="1:11">
      <c r="A65" s="4">
        <v>60</v>
      </c>
      <c r="B65" s="5">
        <v>450087</v>
      </c>
      <c r="C65" s="5">
        <v>3821</v>
      </c>
      <c r="D65" s="5">
        <v>1</v>
      </c>
      <c r="E65" s="13">
        <f t="shared" si="1"/>
        <v>8.4894698136138125</v>
      </c>
      <c r="F65" s="6">
        <f t="shared" si="2"/>
        <v>8.489469813613813E-3</v>
      </c>
      <c r="G65" s="7">
        <f t="shared" si="5"/>
        <v>88507.006446540356</v>
      </c>
      <c r="H65" s="7">
        <f t="shared" si="6"/>
        <v>751.37755952122745</v>
      </c>
      <c r="I65" s="7">
        <f t="shared" si="3"/>
        <v>88131.317666779738</v>
      </c>
      <c r="J65" s="7">
        <f t="shared" si="0"/>
        <v>1871536.9335250261</v>
      </c>
      <c r="K65" s="8">
        <f t="shared" si="4"/>
        <v>21.145635906864211</v>
      </c>
    </row>
    <row r="66" spans="1:11">
      <c r="A66" s="4">
        <v>61</v>
      </c>
      <c r="B66" s="5">
        <v>426698</v>
      </c>
      <c r="C66" s="5">
        <v>4121</v>
      </c>
      <c r="D66" s="4">
        <v>1</v>
      </c>
      <c r="E66" s="13">
        <f t="shared" si="1"/>
        <v>9.6578844991070962</v>
      </c>
      <c r="F66" s="6">
        <f t="shared" si="2"/>
        <v>9.6578844991070962E-3</v>
      </c>
      <c r="G66" s="7">
        <f t="shared" si="5"/>
        <v>87755.628887019135</v>
      </c>
      <c r="H66" s="7">
        <f t="shared" si="6"/>
        <v>847.53372793733706</v>
      </c>
      <c r="I66" s="7">
        <f t="shared" si="3"/>
        <v>87331.86202305046</v>
      </c>
      <c r="J66" s="7">
        <f t="shared" si="0"/>
        <v>1783405.6158582463</v>
      </c>
      <c r="K66" s="8">
        <f t="shared" si="4"/>
        <v>20.322407103415433</v>
      </c>
    </row>
    <row r="67" spans="1:11">
      <c r="A67" s="4">
        <v>62</v>
      </c>
      <c r="B67" s="5">
        <v>423208</v>
      </c>
      <c r="C67" s="5">
        <v>4477</v>
      </c>
      <c r="D67" s="5">
        <v>1</v>
      </c>
      <c r="E67" s="13">
        <f t="shared" si="1"/>
        <v>10.578722519423073</v>
      </c>
      <c r="F67" s="6">
        <f t="shared" si="2"/>
        <v>1.0578722519423073E-2</v>
      </c>
      <c r="G67" s="7">
        <f t="shared" si="5"/>
        <v>86908.0951590818</v>
      </c>
      <c r="H67" s="7">
        <f t="shared" si="6"/>
        <v>919.37662337954202</v>
      </c>
      <c r="I67" s="7">
        <f t="shared" si="3"/>
        <v>86448.406847392034</v>
      </c>
      <c r="J67" s="7">
        <f t="shared" si="0"/>
        <v>1696073.7538351959</v>
      </c>
      <c r="K67" s="8">
        <f t="shared" si="4"/>
        <v>19.515716582334484</v>
      </c>
    </row>
    <row r="68" spans="1:11">
      <c r="A68" s="4">
        <v>63</v>
      </c>
      <c r="B68" s="5">
        <v>402519</v>
      </c>
      <c r="C68" s="5">
        <v>4742</v>
      </c>
      <c r="D68" s="4">
        <v>1</v>
      </c>
      <c r="E68" s="13">
        <f t="shared" si="1"/>
        <v>11.78081034684077</v>
      </c>
      <c r="F68" s="6">
        <f t="shared" si="2"/>
        <v>1.1780810346840771E-2</v>
      </c>
      <c r="G68" s="7">
        <f t="shared" si="5"/>
        <v>85988.718535702254</v>
      </c>
      <c r="H68" s="7">
        <f t="shared" si="6"/>
        <v>1013.0167850369799</v>
      </c>
      <c r="I68" s="7">
        <f t="shared" si="3"/>
        <v>85482.210143183765</v>
      </c>
      <c r="J68" s="7">
        <f t="shared" si="0"/>
        <v>1609625.3469878039</v>
      </c>
      <c r="K68" s="8">
        <f t="shared" si="4"/>
        <v>18.719029361037546</v>
      </c>
    </row>
    <row r="69" spans="1:11">
      <c r="A69" s="4">
        <v>64</v>
      </c>
      <c r="B69" s="5">
        <v>404932</v>
      </c>
      <c r="C69" s="5">
        <v>5245</v>
      </c>
      <c r="D69" s="5">
        <v>1</v>
      </c>
      <c r="E69" s="13">
        <f t="shared" si="1"/>
        <v>12.952792073730897</v>
      </c>
      <c r="F69" s="6">
        <f t="shared" si="2"/>
        <v>1.2952792073730898E-2</v>
      </c>
      <c r="G69" s="7">
        <f t="shared" si="5"/>
        <v>84975.701750665277</v>
      </c>
      <c r="H69" s="7">
        <f t="shared" si="6"/>
        <v>1100.6725960957381</v>
      </c>
      <c r="I69" s="7">
        <f t="shared" si="3"/>
        <v>84425.365452617407</v>
      </c>
      <c r="J69" s="7">
        <f t="shared" ref="J69:J103" si="7">+J70+I69</f>
        <v>1524143.1368446201</v>
      </c>
      <c r="K69" s="8">
        <f t="shared" si="4"/>
        <v>17.936223007804553</v>
      </c>
    </row>
    <row r="70" spans="1:11">
      <c r="A70" s="4">
        <v>65</v>
      </c>
      <c r="B70" s="5">
        <v>385235</v>
      </c>
      <c r="C70" s="5">
        <v>5392</v>
      </c>
      <c r="D70" s="4">
        <v>1</v>
      </c>
      <c r="E70" s="13">
        <f t="shared" ref="E70:E105" si="8">+C70/B70*1000</f>
        <v>13.996651394603294</v>
      </c>
      <c r="F70" s="6">
        <f t="shared" ref="F70:F104" si="9">+E70/1000</f>
        <v>1.3996651394603293E-2</v>
      </c>
      <c r="G70" s="7">
        <f t="shared" si="5"/>
        <v>83875.029154569536</v>
      </c>
      <c r="H70" s="7">
        <f t="shared" si="6"/>
        <v>1173.9695437886976</v>
      </c>
      <c r="I70" s="7">
        <f t="shared" ref="I70:I105" si="10">D70*(G70-H70/2)</f>
        <v>83288.044382675187</v>
      </c>
      <c r="J70" s="7">
        <f t="shared" si="7"/>
        <v>1439717.7713920027</v>
      </c>
      <c r="K70" s="8">
        <f t="shared" ref="K70:K105" si="11">+J70/G70</f>
        <v>17.165034527008167</v>
      </c>
    </row>
    <row r="71" spans="1:11">
      <c r="A71" s="4">
        <v>66</v>
      </c>
      <c r="B71" s="5">
        <v>381566</v>
      </c>
      <c r="C71" s="5">
        <v>5727</v>
      </c>
      <c r="D71" s="5">
        <v>1</v>
      </c>
      <c r="E71" s="13">
        <f t="shared" si="8"/>
        <v>15.009198932818963</v>
      </c>
      <c r="F71" s="6">
        <f t="shared" si="9"/>
        <v>1.5009198932818962E-2</v>
      </c>
      <c r="G71" s="7">
        <f t="shared" ref="G71:G105" si="12">+G70-H70</f>
        <v>82701.059610780838</v>
      </c>
      <c r="H71" s="7">
        <f t="shared" ref="H71:H105" si="13">+F71*G71</f>
        <v>1241.2766556531292</v>
      </c>
      <c r="I71" s="7">
        <f t="shared" si="10"/>
        <v>82080.421282954267</v>
      </c>
      <c r="J71" s="7">
        <f t="shared" si="7"/>
        <v>1356429.7270093276</v>
      </c>
      <c r="K71" s="8">
        <f t="shared" si="11"/>
        <v>16.401600334906767</v>
      </c>
    </row>
    <row r="72" spans="1:11">
      <c r="A72" s="4">
        <v>67</v>
      </c>
      <c r="B72" s="5">
        <v>367571</v>
      </c>
      <c r="C72" s="5">
        <v>6224</v>
      </c>
      <c r="D72" s="4">
        <v>1</v>
      </c>
      <c r="E72" s="13">
        <f t="shared" si="8"/>
        <v>16.932783054158243</v>
      </c>
      <c r="F72" s="6">
        <f t="shared" si="9"/>
        <v>1.6932783054158244E-2</v>
      </c>
      <c r="G72" s="7">
        <f t="shared" si="12"/>
        <v>81459.78295512771</v>
      </c>
      <c r="H72" s="7">
        <f t="shared" si="13"/>
        <v>1379.340832417995</v>
      </c>
      <c r="I72" s="7">
        <f t="shared" si="10"/>
        <v>80770.112538918707</v>
      </c>
      <c r="J72" s="7">
        <f t="shared" si="7"/>
        <v>1274349.3057263733</v>
      </c>
      <c r="K72" s="8">
        <f t="shared" si="11"/>
        <v>15.643907453428293</v>
      </c>
    </row>
    <row r="73" spans="1:11">
      <c r="A73" s="4">
        <v>68</v>
      </c>
      <c r="B73" s="5">
        <v>360203</v>
      </c>
      <c r="C73" s="5">
        <v>6656</v>
      </c>
      <c r="D73" s="5">
        <v>1</v>
      </c>
      <c r="E73" s="13">
        <f t="shared" si="8"/>
        <v>18.478469085487905</v>
      </c>
      <c r="F73" s="6">
        <f t="shared" si="9"/>
        <v>1.8478469085487906E-2</v>
      </c>
      <c r="G73" s="7">
        <f t="shared" si="12"/>
        <v>80080.442122709719</v>
      </c>
      <c r="H73" s="7">
        <f t="shared" si="13"/>
        <v>1479.763974116695</v>
      </c>
      <c r="I73" s="7">
        <f t="shared" si="10"/>
        <v>79340.560135651365</v>
      </c>
      <c r="J73" s="7">
        <f t="shared" si="7"/>
        <v>1193579.1931874547</v>
      </c>
      <c r="K73" s="8">
        <f t="shared" si="11"/>
        <v>14.90475279043161</v>
      </c>
    </row>
    <row r="74" spans="1:11">
      <c r="A74" s="4">
        <v>69</v>
      </c>
      <c r="B74" s="5">
        <v>339460</v>
      </c>
      <c r="C74" s="5">
        <v>6968</v>
      </c>
      <c r="D74" s="4">
        <v>1</v>
      </c>
      <c r="E74" s="13">
        <f t="shared" si="8"/>
        <v>20.526718906498555</v>
      </c>
      <c r="F74" s="6">
        <f t="shared" si="9"/>
        <v>2.0526718906498556E-2</v>
      </c>
      <c r="G74" s="7">
        <f t="shared" si="12"/>
        <v>78600.678148593026</v>
      </c>
      <c r="H74" s="7">
        <f t="shared" si="13"/>
        <v>1613.4140262163323</v>
      </c>
      <c r="I74" s="7">
        <f t="shared" si="10"/>
        <v>77793.971135484855</v>
      </c>
      <c r="J74" s="7">
        <f t="shared" si="7"/>
        <v>1114238.6330518033</v>
      </c>
      <c r="K74" s="8">
        <f t="shared" si="11"/>
        <v>14.17594172591434</v>
      </c>
    </row>
    <row r="75" spans="1:11">
      <c r="A75" s="4">
        <v>70</v>
      </c>
      <c r="B75" s="5">
        <v>314377</v>
      </c>
      <c r="C75" s="5">
        <v>7139</v>
      </c>
      <c r="D75" s="5">
        <v>1</v>
      </c>
      <c r="E75" s="13">
        <f t="shared" si="8"/>
        <v>22.70840424076825</v>
      </c>
      <c r="F75" s="6">
        <f t="shared" si="9"/>
        <v>2.2708404240768251E-2</v>
      </c>
      <c r="G75" s="7">
        <f t="shared" si="12"/>
        <v>76987.264122376699</v>
      </c>
      <c r="H75" s="7">
        <f t="shared" si="13"/>
        <v>1748.2579150817244</v>
      </c>
      <c r="I75" s="7">
        <f t="shared" si="10"/>
        <v>76113.13516483584</v>
      </c>
      <c r="J75" s="7">
        <f t="shared" si="7"/>
        <v>1036444.6619163185</v>
      </c>
      <c r="K75" s="8">
        <f t="shared" si="11"/>
        <v>13.462547003473411</v>
      </c>
    </row>
    <row r="76" spans="1:11">
      <c r="A76" s="4">
        <v>71</v>
      </c>
      <c r="B76" s="5">
        <v>278208</v>
      </c>
      <c r="C76" s="5">
        <v>7267</v>
      </c>
      <c r="D76" s="4">
        <v>1</v>
      </c>
      <c r="E76" s="13">
        <f t="shared" si="8"/>
        <v>26.120744191396366</v>
      </c>
      <c r="F76" s="6">
        <f t="shared" si="9"/>
        <v>2.6120744191396365E-2</v>
      </c>
      <c r="G76" s="7">
        <f t="shared" si="12"/>
        <v>75239.00620729498</v>
      </c>
      <c r="H76" s="7">
        <f t="shared" si="13"/>
        <v>1965.2988343556353</v>
      </c>
      <c r="I76" s="7">
        <f t="shared" si="10"/>
        <v>74256.356790117163</v>
      </c>
      <c r="J76" s="7">
        <f t="shared" si="7"/>
        <v>960331.52675148263</v>
      </c>
      <c r="K76" s="8">
        <f t="shared" si="11"/>
        <v>12.763745497988401</v>
      </c>
    </row>
    <row r="77" spans="1:11">
      <c r="A77" s="4">
        <v>72</v>
      </c>
      <c r="B77" s="5">
        <v>260692</v>
      </c>
      <c r="C77" s="5">
        <v>7097</v>
      </c>
      <c r="D77" s="5">
        <v>1</v>
      </c>
      <c r="E77" s="13">
        <f t="shared" si="8"/>
        <v>27.223696929710155</v>
      </c>
      <c r="F77" s="6">
        <f t="shared" si="9"/>
        <v>2.7223696929710155E-2</v>
      </c>
      <c r="G77" s="7">
        <f t="shared" si="12"/>
        <v>73273.707372939345</v>
      </c>
      <c r="H77" s="7">
        <f t="shared" si="13"/>
        <v>1994.7812024371692</v>
      </c>
      <c r="I77" s="7">
        <f t="shared" si="10"/>
        <v>72276.316771720754</v>
      </c>
      <c r="J77" s="7">
        <f t="shared" si="7"/>
        <v>886075.16996136552</v>
      </c>
      <c r="K77" s="8">
        <f t="shared" si="11"/>
        <v>12.092675554841671</v>
      </c>
    </row>
    <row r="78" spans="1:11">
      <c r="A78" s="4">
        <v>73</v>
      </c>
      <c r="B78" s="5">
        <v>247789</v>
      </c>
      <c r="C78" s="5">
        <v>7587</v>
      </c>
      <c r="D78" s="4">
        <v>1</v>
      </c>
      <c r="E78" s="13">
        <f t="shared" si="8"/>
        <v>30.618792601770053</v>
      </c>
      <c r="F78" s="6">
        <f t="shared" si="9"/>
        <v>3.0618792601770053E-2</v>
      </c>
      <c r="G78" s="7">
        <f t="shared" si="12"/>
        <v>71278.926170502178</v>
      </c>
      <c r="H78" s="7">
        <f t="shared" si="13"/>
        <v>2182.474657291486</v>
      </c>
      <c r="I78" s="7">
        <f t="shared" si="10"/>
        <v>70187.688841856434</v>
      </c>
      <c r="J78" s="7">
        <f t="shared" si="7"/>
        <v>813798.85318964475</v>
      </c>
      <c r="K78" s="8">
        <f t="shared" si="11"/>
        <v>11.417103159536996</v>
      </c>
    </row>
    <row r="79" spans="1:11">
      <c r="A79" s="4">
        <v>74</v>
      </c>
      <c r="B79" s="5">
        <v>234580</v>
      </c>
      <c r="C79" s="5">
        <v>8041</v>
      </c>
      <c r="D79" s="5">
        <v>1</v>
      </c>
      <c r="E79" s="13">
        <f t="shared" si="8"/>
        <v>34.278284593742008</v>
      </c>
      <c r="F79" s="6">
        <f t="shared" si="9"/>
        <v>3.4278284593742006E-2</v>
      </c>
      <c r="G79" s="7">
        <f t="shared" si="12"/>
        <v>69096.45151321069</v>
      </c>
      <c r="H79" s="7">
        <f t="shared" si="13"/>
        <v>2368.5078293875317</v>
      </c>
      <c r="I79" s="7">
        <f t="shared" si="10"/>
        <v>67912.197598516927</v>
      </c>
      <c r="J79" s="7">
        <f t="shared" si="7"/>
        <v>743611.16434778832</v>
      </c>
      <c r="K79" s="8">
        <f t="shared" si="11"/>
        <v>10.761929854033326</v>
      </c>
    </row>
    <row r="80" spans="1:11">
      <c r="A80" s="4">
        <v>75</v>
      </c>
      <c r="B80" s="5">
        <v>229403</v>
      </c>
      <c r="C80" s="5">
        <v>8356</v>
      </c>
      <c r="D80" s="4">
        <v>1</v>
      </c>
      <c r="E80" s="13">
        <f t="shared" si="8"/>
        <v>36.424981364672647</v>
      </c>
      <c r="F80" s="6">
        <f t="shared" si="9"/>
        <v>3.6424981364672648E-2</v>
      </c>
      <c r="G80" s="7">
        <f t="shared" si="12"/>
        <v>66727.943683823163</v>
      </c>
      <c r="H80" s="7">
        <f t="shared" si="13"/>
        <v>2430.5641051861849</v>
      </c>
      <c r="I80" s="7">
        <f t="shared" si="10"/>
        <v>65512.661631230068</v>
      </c>
      <c r="J80" s="7">
        <f t="shared" si="7"/>
        <v>675698.96674927138</v>
      </c>
      <c r="K80" s="8">
        <f t="shared" si="11"/>
        <v>10.126176972438024</v>
      </c>
    </row>
    <row r="81" spans="1:11">
      <c r="A81" s="4">
        <v>76</v>
      </c>
      <c r="B81" s="5">
        <v>224238</v>
      </c>
      <c r="C81" s="5">
        <v>9390</v>
      </c>
      <c r="D81" s="5">
        <v>1</v>
      </c>
      <c r="E81" s="13">
        <f t="shared" si="8"/>
        <v>41.875150509726275</v>
      </c>
      <c r="F81" s="6">
        <f t="shared" si="9"/>
        <v>4.1875150509726275E-2</v>
      </c>
      <c r="G81" s="7">
        <f t="shared" si="12"/>
        <v>64297.379578636981</v>
      </c>
      <c r="H81" s="7">
        <f t="shared" si="13"/>
        <v>2692.4624472364239</v>
      </c>
      <c r="I81" s="7">
        <f t="shared" si="10"/>
        <v>62951.14835501877</v>
      </c>
      <c r="J81" s="7">
        <f t="shared" si="7"/>
        <v>610186.30511804135</v>
      </c>
      <c r="K81" s="8">
        <f t="shared" si="11"/>
        <v>9.4900649002619346</v>
      </c>
    </row>
    <row r="82" spans="1:11">
      <c r="A82" s="4">
        <v>77</v>
      </c>
      <c r="B82" s="5">
        <v>210381</v>
      </c>
      <c r="C82" s="5">
        <v>9926</v>
      </c>
      <c r="D82" s="4">
        <v>1</v>
      </c>
      <c r="E82" s="13">
        <f t="shared" si="8"/>
        <v>47.18106673131129</v>
      </c>
      <c r="F82" s="6">
        <f t="shared" si="9"/>
        <v>4.718106673131129E-2</v>
      </c>
      <c r="G82" s="7">
        <f t="shared" si="12"/>
        <v>61604.917131400558</v>
      </c>
      <c r="H82" s="7">
        <f t="shared" si="13"/>
        <v>2906.5857061535116</v>
      </c>
      <c r="I82" s="7">
        <f t="shared" si="10"/>
        <v>60151.624278323805</v>
      </c>
      <c r="J82" s="7">
        <f t="shared" si="7"/>
        <v>547235.15676302253</v>
      </c>
      <c r="K82" s="8">
        <f t="shared" si="11"/>
        <v>8.8829785388038776</v>
      </c>
    </row>
    <row r="83" spans="1:11">
      <c r="A83" s="4">
        <v>78</v>
      </c>
      <c r="B83" s="5">
        <v>203544</v>
      </c>
      <c r="C83" s="5">
        <v>10687</v>
      </c>
      <c r="D83" s="5">
        <v>1</v>
      </c>
      <c r="E83" s="13">
        <f t="shared" si="8"/>
        <v>52.504618166096762</v>
      </c>
      <c r="F83" s="6">
        <f t="shared" si="9"/>
        <v>5.2504618166096764E-2</v>
      </c>
      <c r="G83" s="7">
        <f t="shared" si="12"/>
        <v>58698.331425247045</v>
      </c>
      <c r="H83" s="7">
        <f t="shared" si="13"/>
        <v>3081.9334784695943</v>
      </c>
      <c r="I83" s="7">
        <f t="shared" si="10"/>
        <v>57157.364686012246</v>
      </c>
      <c r="J83" s="7">
        <f t="shared" si="7"/>
        <v>487083.53248469869</v>
      </c>
      <c r="K83" s="8">
        <f t="shared" si="11"/>
        <v>8.298081404664881</v>
      </c>
    </row>
    <row r="84" spans="1:11">
      <c r="A84" s="4">
        <v>79</v>
      </c>
      <c r="B84" s="5">
        <v>185137</v>
      </c>
      <c r="C84" s="5">
        <v>11079</v>
      </c>
      <c r="D84" s="4">
        <v>1</v>
      </c>
      <c r="E84" s="13">
        <f t="shared" si="8"/>
        <v>59.842170932876734</v>
      </c>
      <c r="F84" s="6">
        <f t="shared" si="9"/>
        <v>5.9842170932876734E-2</v>
      </c>
      <c r="G84" s="7">
        <f t="shared" si="12"/>
        <v>55616.397946777448</v>
      </c>
      <c r="H84" s="7">
        <f t="shared" si="13"/>
        <v>3328.2059926019506</v>
      </c>
      <c r="I84" s="7">
        <f t="shared" si="10"/>
        <v>53952.294950476469</v>
      </c>
      <c r="J84" s="7">
        <f t="shared" si="7"/>
        <v>429926.16779868642</v>
      </c>
      <c r="K84" s="8">
        <f t="shared" si="11"/>
        <v>7.7302051853503286</v>
      </c>
    </row>
    <row r="85" spans="1:11">
      <c r="A85" s="4">
        <v>80</v>
      </c>
      <c r="B85" s="5">
        <v>173928</v>
      </c>
      <c r="C85" s="5">
        <v>11956</v>
      </c>
      <c r="D85" s="5">
        <v>1</v>
      </c>
      <c r="E85" s="13">
        <f t="shared" si="8"/>
        <v>68.741088266409093</v>
      </c>
      <c r="F85" s="6">
        <f t="shared" si="9"/>
        <v>6.8741088266409095E-2</v>
      </c>
      <c r="G85" s="7">
        <f t="shared" si="12"/>
        <v>52288.191954175498</v>
      </c>
      <c r="H85" s="7">
        <f t="shared" si="13"/>
        <v>3594.3472184129196</v>
      </c>
      <c r="I85" s="7">
        <f t="shared" si="10"/>
        <v>50491.018344969038</v>
      </c>
      <c r="J85" s="7">
        <f t="shared" si="7"/>
        <v>375973.87284820998</v>
      </c>
      <c r="K85" s="8">
        <f t="shared" si="11"/>
        <v>7.1904163979834532</v>
      </c>
    </row>
    <row r="86" spans="1:11">
      <c r="A86" s="4">
        <v>81</v>
      </c>
      <c r="B86" s="5">
        <v>155862</v>
      </c>
      <c r="C86" s="5">
        <v>12143</v>
      </c>
      <c r="D86" s="4">
        <v>1</v>
      </c>
      <c r="E86" s="13">
        <f t="shared" si="8"/>
        <v>77.908662791443717</v>
      </c>
      <c r="F86" s="6">
        <f t="shared" si="9"/>
        <v>7.790866279144372E-2</v>
      </c>
      <c r="G86" s="7">
        <f t="shared" si="12"/>
        <v>48693.844735762577</v>
      </c>
      <c r="H86" s="7">
        <f t="shared" si="13"/>
        <v>3793.6723295374436</v>
      </c>
      <c r="I86" s="7">
        <f t="shared" si="10"/>
        <v>46797.008570993858</v>
      </c>
      <c r="J86" s="7">
        <f t="shared" si="7"/>
        <v>325482.85450324096</v>
      </c>
      <c r="K86" s="8">
        <f t="shared" si="11"/>
        <v>6.6842710052877425</v>
      </c>
    </row>
    <row r="87" spans="1:11">
      <c r="A87" s="4">
        <v>82</v>
      </c>
      <c r="B87" s="5">
        <v>139562</v>
      </c>
      <c r="C87" s="5">
        <v>12243</v>
      </c>
      <c r="D87" s="5">
        <v>1</v>
      </c>
      <c r="E87" s="13">
        <f t="shared" si="8"/>
        <v>87.724452214786268</v>
      </c>
      <c r="F87" s="6">
        <f t="shared" si="9"/>
        <v>8.7724452214786267E-2</v>
      </c>
      <c r="G87" s="7">
        <f t="shared" si="12"/>
        <v>44900.172406225131</v>
      </c>
      <c r="H87" s="7">
        <f t="shared" si="13"/>
        <v>3938.8430286855614</v>
      </c>
      <c r="I87" s="7">
        <f t="shared" si="10"/>
        <v>42930.750891882351</v>
      </c>
      <c r="J87" s="7">
        <f t="shared" si="7"/>
        <v>278685.84593224712</v>
      </c>
      <c r="K87" s="8">
        <f t="shared" si="11"/>
        <v>6.206787880698851</v>
      </c>
    </row>
    <row r="88" spans="1:11">
      <c r="A88" s="4">
        <v>83</v>
      </c>
      <c r="B88" s="5">
        <v>122413</v>
      </c>
      <c r="C88" s="5">
        <v>12270</v>
      </c>
      <c r="D88" s="4">
        <v>1</v>
      </c>
      <c r="E88" s="13">
        <f t="shared" si="8"/>
        <v>100.23445222321159</v>
      </c>
      <c r="F88" s="6">
        <f t="shared" si="9"/>
        <v>0.10023445222321159</v>
      </c>
      <c r="G88" s="7">
        <f t="shared" si="12"/>
        <v>40961.329377539572</v>
      </c>
      <c r="H88" s="7">
        <f t="shared" si="13"/>
        <v>4105.7364124922233</v>
      </c>
      <c r="I88" s="7">
        <f t="shared" si="10"/>
        <v>38908.461171293464</v>
      </c>
      <c r="J88" s="7">
        <f t="shared" si="7"/>
        <v>235755.09504036477</v>
      </c>
      <c r="K88" s="8">
        <f t="shared" si="11"/>
        <v>5.7555528256276993</v>
      </c>
    </row>
    <row r="89" spans="1:11">
      <c r="A89" s="4">
        <v>84</v>
      </c>
      <c r="B89" s="5">
        <v>106330</v>
      </c>
      <c r="C89" s="5">
        <v>11461</v>
      </c>
      <c r="D89" s="5">
        <v>1</v>
      </c>
      <c r="E89" s="13">
        <f t="shared" si="8"/>
        <v>107.78707796482648</v>
      </c>
      <c r="F89" s="6">
        <f t="shared" si="9"/>
        <v>0.10778707796482648</v>
      </c>
      <c r="G89" s="7">
        <f t="shared" si="12"/>
        <v>36855.592965047348</v>
      </c>
      <c r="H89" s="7">
        <f t="shared" si="13"/>
        <v>3972.5566723634688</v>
      </c>
      <c r="I89" s="7">
        <f t="shared" si="10"/>
        <v>34869.314628865613</v>
      </c>
      <c r="J89" s="7">
        <f t="shared" si="7"/>
        <v>196846.63386907132</v>
      </c>
      <c r="K89" s="8">
        <f t="shared" si="11"/>
        <v>5.3410247409600569</v>
      </c>
    </row>
    <row r="90" spans="1:11">
      <c r="A90" s="4">
        <v>85</v>
      </c>
      <c r="B90" s="5">
        <v>93649</v>
      </c>
      <c r="C90" s="5">
        <v>11373</v>
      </c>
      <c r="D90" s="4">
        <v>1</v>
      </c>
      <c r="E90" s="13">
        <f t="shared" si="8"/>
        <v>121.44283441360825</v>
      </c>
      <c r="F90" s="6">
        <f t="shared" si="9"/>
        <v>0.12144283441360826</v>
      </c>
      <c r="G90" s="7">
        <f t="shared" si="12"/>
        <v>32883.036292683879</v>
      </c>
      <c r="H90" s="7">
        <f t="shared" si="13"/>
        <v>3993.4091315090791</v>
      </c>
      <c r="I90" s="7">
        <f t="shared" si="10"/>
        <v>30886.33172692934</v>
      </c>
      <c r="J90" s="7">
        <f t="shared" si="7"/>
        <v>161977.31924020572</v>
      </c>
      <c r="K90" s="8">
        <f t="shared" si="11"/>
        <v>4.9258626179919984</v>
      </c>
    </row>
    <row r="91" spans="1:11">
      <c r="A91" s="4">
        <v>86</v>
      </c>
      <c r="B91" s="5">
        <v>77165</v>
      </c>
      <c r="C91" s="5">
        <v>10548</v>
      </c>
      <c r="D91" s="5">
        <v>1</v>
      </c>
      <c r="E91" s="13">
        <f t="shared" si="8"/>
        <v>136.69409706473144</v>
      </c>
      <c r="F91" s="6">
        <f t="shared" si="9"/>
        <v>0.13669409706473143</v>
      </c>
      <c r="G91" s="7">
        <f t="shared" si="12"/>
        <v>28889.627161174802</v>
      </c>
      <c r="H91" s="7">
        <f t="shared" si="13"/>
        <v>3949.0414993335298</v>
      </c>
      <c r="I91" s="7">
        <f t="shared" si="10"/>
        <v>26915.106411508037</v>
      </c>
      <c r="J91" s="7">
        <f t="shared" si="7"/>
        <v>131090.98751327637</v>
      </c>
      <c r="K91" s="8">
        <f t="shared" si="11"/>
        <v>4.537648990134822</v>
      </c>
    </row>
    <row r="92" spans="1:11">
      <c r="A92" s="4">
        <v>87</v>
      </c>
      <c r="B92" s="5">
        <v>65736</v>
      </c>
      <c r="C92" s="5">
        <v>9957</v>
      </c>
      <c r="D92" s="4">
        <v>1</v>
      </c>
      <c r="E92" s="13">
        <f t="shared" si="8"/>
        <v>151.46951442132163</v>
      </c>
      <c r="F92" s="6">
        <f t="shared" si="9"/>
        <v>0.15146951442132164</v>
      </c>
      <c r="G92" s="7">
        <f t="shared" si="12"/>
        <v>24940.585661841273</v>
      </c>
      <c r="H92" s="7">
        <f t="shared" si="13"/>
        <v>3777.7383995824744</v>
      </c>
      <c r="I92" s="7">
        <f t="shared" si="10"/>
        <v>23051.716462050037</v>
      </c>
      <c r="J92" s="7">
        <f t="shared" si="7"/>
        <v>104175.88110176833</v>
      </c>
      <c r="K92" s="8">
        <f t="shared" si="11"/>
        <v>4.1769621016220118</v>
      </c>
    </row>
    <row r="93" spans="1:11">
      <c r="A93" s="4">
        <v>88</v>
      </c>
      <c r="B93" s="5">
        <v>55152</v>
      </c>
      <c r="C93" s="5">
        <v>9287</v>
      </c>
      <c r="D93" s="5">
        <v>1</v>
      </c>
      <c r="E93" s="13">
        <f t="shared" si="8"/>
        <v>168.38917899622859</v>
      </c>
      <c r="F93" s="6">
        <f t="shared" si="9"/>
        <v>0.1683891789962286</v>
      </c>
      <c r="G93" s="7">
        <f t="shared" si="12"/>
        <v>21162.847262258798</v>
      </c>
      <c r="H93" s="7">
        <f t="shared" si="13"/>
        <v>3563.5944757143429</v>
      </c>
      <c r="I93" s="7">
        <f t="shared" si="10"/>
        <v>19381.050024401626</v>
      </c>
      <c r="J93" s="7">
        <f t="shared" si="7"/>
        <v>81124.164639718292</v>
      </c>
      <c r="K93" s="8">
        <f t="shared" si="11"/>
        <v>3.8333294019653374</v>
      </c>
    </row>
    <row r="94" spans="1:11">
      <c r="A94" s="4">
        <v>89</v>
      </c>
      <c r="B94" s="5">
        <v>41968</v>
      </c>
      <c r="C94" s="5">
        <v>7898</v>
      </c>
      <c r="D94" s="4">
        <v>1</v>
      </c>
      <c r="E94" s="13">
        <f t="shared" si="8"/>
        <v>188.19100266869995</v>
      </c>
      <c r="F94" s="6">
        <f t="shared" si="9"/>
        <v>0.18819100266869995</v>
      </c>
      <c r="G94" s="7">
        <f t="shared" si="12"/>
        <v>17599.252786544454</v>
      </c>
      <c r="H94" s="7">
        <f t="shared" si="13"/>
        <v>3312.0210281197124</v>
      </c>
      <c r="I94" s="7">
        <f t="shared" si="10"/>
        <v>15943.242272484596</v>
      </c>
      <c r="J94" s="7">
        <f t="shared" si="7"/>
        <v>61743.114615316663</v>
      </c>
      <c r="K94" s="8">
        <f t="shared" si="11"/>
        <v>3.5082804573681954</v>
      </c>
    </row>
    <row r="95" spans="1:11">
      <c r="A95" s="4">
        <v>90</v>
      </c>
      <c r="B95" s="5">
        <v>35203</v>
      </c>
      <c r="C95" s="5">
        <v>7275</v>
      </c>
      <c r="D95" s="5">
        <v>1</v>
      </c>
      <c r="E95" s="13">
        <f t="shared" si="8"/>
        <v>206.65852342129932</v>
      </c>
      <c r="F95" s="6">
        <f t="shared" si="9"/>
        <v>0.20665852342129931</v>
      </c>
      <c r="G95" s="7">
        <f t="shared" si="12"/>
        <v>14287.231758424741</v>
      </c>
      <c r="H95" s="7">
        <f t="shared" si="13"/>
        <v>2952.5782189739507</v>
      </c>
      <c r="I95" s="7">
        <f t="shared" si="10"/>
        <v>12810.942648937766</v>
      </c>
      <c r="J95" s="7">
        <f t="shared" si="7"/>
        <v>45799.872342832066</v>
      </c>
      <c r="K95" s="8">
        <f t="shared" si="11"/>
        <v>3.2056505498922343</v>
      </c>
    </row>
    <row r="96" spans="1:11">
      <c r="A96" s="4">
        <v>91</v>
      </c>
      <c r="B96" s="5">
        <v>23231</v>
      </c>
      <c r="C96" s="5">
        <v>5982</v>
      </c>
      <c r="D96" s="4">
        <v>1</v>
      </c>
      <c r="E96" s="13">
        <f t="shared" si="8"/>
        <v>257.50075330377513</v>
      </c>
      <c r="F96" s="6">
        <f t="shared" si="9"/>
        <v>0.25750075330377514</v>
      </c>
      <c r="G96" s="7">
        <f t="shared" si="12"/>
        <v>11334.65353945079</v>
      </c>
      <c r="H96" s="7">
        <f t="shared" si="13"/>
        <v>2918.6818248458794</v>
      </c>
      <c r="I96" s="7">
        <f t="shared" si="10"/>
        <v>9875.3126270278499</v>
      </c>
      <c r="J96" s="7">
        <f t="shared" si="7"/>
        <v>32988.929693894301</v>
      </c>
      <c r="K96" s="8">
        <f t="shared" si="11"/>
        <v>2.9104488795422632</v>
      </c>
    </row>
    <row r="97" spans="1:11">
      <c r="A97" s="4">
        <v>92</v>
      </c>
      <c r="B97" s="5">
        <v>16292</v>
      </c>
      <c r="C97" s="5">
        <v>4206</v>
      </c>
      <c r="D97" s="5">
        <v>1</v>
      </c>
      <c r="E97" s="13">
        <f t="shared" si="8"/>
        <v>258.16351583599311</v>
      </c>
      <c r="F97" s="6">
        <f t="shared" si="9"/>
        <v>0.25816351583599312</v>
      </c>
      <c r="G97" s="7">
        <f t="shared" si="12"/>
        <v>8415.9717146049115</v>
      </c>
      <c r="H97" s="7">
        <f t="shared" si="13"/>
        <v>2172.6968470186753</v>
      </c>
      <c r="I97" s="7">
        <f t="shared" si="10"/>
        <v>7329.6232910955741</v>
      </c>
      <c r="J97" s="7">
        <f t="shared" si="7"/>
        <v>23113.617066866453</v>
      </c>
      <c r="K97" s="8">
        <f t="shared" si="11"/>
        <v>2.7463990909992648</v>
      </c>
    </row>
    <row r="98" spans="1:11">
      <c r="A98" s="4">
        <v>93</v>
      </c>
      <c r="B98" s="5">
        <v>12152</v>
      </c>
      <c r="C98" s="5">
        <v>3530</v>
      </c>
      <c r="D98" s="4">
        <v>1</v>
      </c>
      <c r="E98" s="13">
        <f t="shared" si="8"/>
        <v>290.48716260697825</v>
      </c>
      <c r="F98" s="6">
        <f t="shared" si="9"/>
        <v>0.29048716260697827</v>
      </c>
      <c r="G98" s="7">
        <f t="shared" si="12"/>
        <v>6243.2748675862367</v>
      </c>
      <c r="H98" s="7">
        <f t="shared" si="13"/>
        <v>1813.5912016605839</v>
      </c>
      <c r="I98" s="7">
        <f t="shared" si="10"/>
        <v>5336.479266755945</v>
      </c>
      <c r="J98" s="7">
        <f t="shared" si="7"/>
        <v>15783.993775770879</v>
      </c>
      <c r="K98" s="8">
        <f t="shared" si="11"/>
        <v>2.5281593571537333</v>
      </c>
    </row>
    <row r="99" spans="1:11">
      <c r="A99" s="4">
        <v>94</v>
      </c>
      <c r="B99" s="5">
        <v>9348</v>
      </c>
      <c r="C99" s="5">
        <v>2913</v>
      </c>
      <c r="D99" s="5">
        <v>1</v>
      </c>
      <c r="E99" s="13">
        <f t="shared" si="8"/>
        <v>311.61745827984595</v>
      </c>
      <c r="F99" s="6">
        <f t="shared" si="9"/>
        <v>0.31161745827984594</v>
      </c>
      <c r="G99" s="7">
        <f t="shared" si="12"/>
        <v>4429.6836659256533</v>
      </c>
      <c r="H99" s="7">
        <f t="shared" si="13"/>
        <v>1380.3667649595022</v>
      </c>
      <c r="I99" s="7">
        <f t="shared" si="10"/>
        <v>3739.5002834459019</v>
      </c>
      <c r="J99" s="7">
        <f t="shared" si="7"/>
        <v>10447.514509014934</v>
      </c>
      <c r="K99" s="8">
        <f t="shared" si="11"/>
        <v>2.3585238353203621</v>
      </c>
    </row>
    <row r="100" spans="1:11">
      <c r="A100" s="4">
        <v>95</v>
      </c>
      <c r="B100" s="5">
        <v>6546</v>
      </c>
      <c r="C100" s="5">
        <v>2272</v>
      </c>
      <c r="D100" s="4">
        <v>1</v>
      </c>
      <c r="E100" s="13">
        <f t="shared" si="8"/>
        <v>347.08218759547816</v>
      </c>
      <c r="F100" s="6">
        <f t="shared" si="9"/>
        <v>0.34708218759547815</v>
      </c>
      <c r="G100" s="7">
        <f t="shared" si="12"/>
        <v>3049.316900966151</v>
      </c>
      <c r="H100" s="7">
        <f t="shared" si="13"/>
        <v>1058.3635806591958</v>
      </c>
      <c r="I100" s="7">
        <f t="shared" si="10"/>
        <v>2520.1351106365532</v>
      </c>
      <c r="J100" s="7">
        <f t="shared" si="7"/>
        <v>6708.0142255690316</v>
      </c>
      <c r="K100" s="8">
        <f t="shared" si="11"/>
        <v>2.1998416181157334</v>
      </c>
    </row>
    <row r="101" spans="1:11">
      <c r="A101" s="4">
        <v>96</v>
      </c>
      <c r="B101" s="5">
        <v>4362</v>
      </c>
      <c r="C101" s="5">
        <v>1590</v>
      </c>
      <c r="D101" s="5">
        <v>1</v>
      </c>
      <c r="E101" s="13">
        <f t="shared" si="8"/>
        <v>364.51169188445664</v>
      </c>
      <c r="F101" s="6">
        <f t="shared" si="9"/>
        <v>0.36451169188445665</v>
      </c>
      <c r="G101" s="7">
        <f t="shared" si="12"/>
        <v>1990.9533203069552</v>
      </c>
      <c r="H101" s="7">
        <f t="shared" si="13"/>
        <v>725.72576324806482</v>
      </c>
      <c r="I101" s="7">
        <f t="shared" si="10"/>
        <v>1628.0904386829229</v>
      </c>
      <c r="J101" s="7">
        <f t="shared" si="7"/>
        <v>4187.8791149324779</v>
      </c>
      <c r="K101" s="8">
        <f t="shared" si="11"/>
        <v>2.1034541956447335</v>
      </c>
    </row>
    <row r="102" spans="1:11">
      <c r="A102" s="4">
        <v>97</v>
      </c>
      <c r="B102" s="5">
        <v>2783</v>
      </c>
      <c r="C102" s="5">
        <v>1172</v>
      </c>
      <c r="D102" s="4">
        <v>1</v>
      </c>
      <c r="E102" s="13">
        <f t="shared" si="8"/>
        <v>421.12827883578876</v>
      </c>
      <c r="F102" s="6">
        <f t="shared" si="9"/>
        <v>0.42112827883578874</v>
      </c>
      <c r="G102" s="7">
        <f t="shared" si="12"/>
        <v>1265.2275570588904</v>
      </c>
      <c r="H102" s="7">
        <f t="shared" si="13"/>
        <v>532.82310343982022</v>
      </c>
      <c r="I102" s="7">
        <f t="shared" si="10"/>
        <v>998.81600533898029</v>
      </c>
      <c r="J102" s="7">
        <f t="shared" si="7"/>
        <v>2559.788676249555</v>
      </c>
      <c r="K102" s="8">
        <f t="shared" si="11"/>
        <v>2.0231844160903054</v>
      </c>
    </row>
    <row r="103" spans="1:11">
      <c r="A103" s="4">
        <v>98</v>
      </c>
      <c r="B103" s="5">
        <v>1951</v>
      </c>
      <c r="C103" s="4">
        <v>808</v>
      </c>
      <c r="D103" s="5">
        <v>1</v>
      </c>
      <c r="E103" s="13">
        <f t="shared" si="8"/>
        <v>414.14659149154284</v>
      </c>
      <c r="F103" s="6">
        <f t="shared" si="9"/>
        <v>0.41414659149154281</v>
      </c>
      <c r="G103" s="7">
        <f t="shared" si="12"/>
        <v>732.40445361907018</v>
      </c>
      <c r="H103" s="7">
        <f t="shared" si="13"/>
        <v>303.32280805956367</v>
      </c>
      <c r="I103" s="7">
        <f t="shared" si="10"/>
        <v>580.74304958928838</v>
      </c>
      <c r="J103" s="7">
        <f t="shared" si="7"/>
        <v>1560.9726709105748</v>
      </c>
      <c r="K103" s="8">
        <f t="shared" si="11"/>
        <v>2.1312987150709626</v>
      </c>
    </row>
    <row r="104" spans="1:11">
      <c r="A104" s="4">
        <v>99</v>
      </c>
      <c r="B104" s="5">
        <v>1276</v>
      </c>
      <c r="C104" s="4">
        <v>517</v>
      </c>
      <c r="D104" s="4">
        <v>1</v>
      </c>
      <c r="E104" s="13">
        <f t="shared" si="8"/>
        <v>405.17241379310343</v>
      </c>
      <c r="F104" s="6">
        <f t="shared" si="9"/>
        <v>0.40517241379310343</v>
      </c>
      <c r="G104" s="7">
        <f t="shared" si="12"/>
        <v>429.08164555950651</v>
      </c>
      <c r="H104" s="7">
        <f t="shared" si="13"/>
        <v>173.85204604566212</v>
      </c>
      <c r="I104" s="7">
        <f t="shared" si="10"/>
        <v>342.15562253667542</v>
      </c>
      <c r="J104" s="7">
        <f>+J105+I104</f>
        <v>980.22962132128634</v>
      </c>
      <c r="K104" s="8">
        <f t="shared" si="11"/>
        <v>2.2844827586206895</v>
      </c>
    </row>
    <row r="105" spans="1:11">
      <c r="A105" s="4" t="s">
        <v>0</v>
      </c>
      <c r="B105" s="5">
        <v>2959</v>
      </c>
      <c r="C105" s="5">
        <v>1077</v>
      </c>
      <c r="D105" s="5">
        <v>5</v>
      </c>
      <c r="E105" s="13">
        <f t="shared" si="8"/>
        <v>363.97431564717806</v>
      </c>
      <c r="F105" s="6">
        <v>1</v>
      </c>
      <c r="G105" s="7">
        <f t="shared" si="12"/>
        <v>255.22959951384439</v>
      </c>
      <c r="H105" s="7">
        <f t="shared" si="13"/>
        <v>255.22959951384439</v>
      </c>
      <c r="I105" s="7">
        <f t="shared" si="10"/>
        <v>638.07399878461092</v>
      </c>
      <c r="J105" s="7">
        <f>+I105</f>
        <v>638.07399878461092</v>
      </c>
      <c r="K105" s="8">
        <f t="shared" si="11"/>
        <v>2.4999999999999996</v>
      </c>
    </row>
  </sheetData>
  <mergeCells count="1">
    <mergeCell ref="A1:K1"/>
  </mergeCells>
  <phoneticPr fontId="3" type="noConversion"/>
  <pageMargins left="0.75" right="0.75" top="1" bottom="1" header="0" footer="0"/>
  <pageSetup paperSize="9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zoomScaleNormal="100" workbookViewId="0">
      <selection sqref="A1:I1"/>
    </sheetView>
  </sheetViews>
  <sheetFormatPr baseColWidth="10" defaultRowHeight="15.75"/>
  <cols>
    <col min="1" max="1" width="14.7109375" style="1" customWidth="1"/>
    <col min="2" max="2" width="13.140625" style="1" customWidth="1"/>
    <col min="3" max="3" width="18" style="1" customWidth="1"/>
    <col min="4" max="4" width="14.5703125" style="1" customWidth="1"/>
    <col min="5" max="5" width="13.5703125" style="1" customWidth="1"/>
    <col min="6" max="6" width="16.85546875" style="1" customWidth="1"/>
    <col min="7" max="7" width="16.5703125" style="1" customWidth="1"/>
    <col min="8" max="9" width="13.28515625" style="1" customWidth="1"/>
    <col min="10" max="10" width="15.42578125" style="1" customWidth="1"/>
    <col min="11" max="11" width="15.28515625" style="1" customWidth="1"/>
    <col min="12" max="16384" width="11.42578125" style="1"/>
  </cols>
  <sheetData>
    <row r="1" spans="1:11">
      <c r="A1" s="14" t="s">
        <v>17</v>
      </c>
      <c r="B1" s="15"/>
      <c r="C1" s="15"/>
      <c r="D1" s="15"/>
      <c r="E1" s="15"/>
      <c r="F1" s="15"/>
      <c r="G1" s="15"/>
      <c r="H1" s="15"/>
      <c r="I1" s="15"/>
    </row>
    <row r="3" spans="1:11" s="3" customFormat="1" ht="47.25">
      <c r="A3" s="2" t="s">
        <v>8</v>
      </c>
      <c r="B3" s="2" t="s">
        <v>9</v>
      </c>
      <c r="C3" s="2" t="s">
        <v>10</v>
      </c>
      <c r="D3" s="2" t="s">
        <v>21</v>
      </c>
      <c r="E3" s="2" t="s">
        <v>11</v>
      </c>
      <c r="F3" s="2" t="s">
        <v>12</v>
      </c>
      <c r="G3" s="2" t="s">
        <v>13</v>
      </c>
      <c r="H3" s="2" t="s">
        <v>15</v>
      </c>
      <c r="I3" s="2" t="s">
        <v>20</v>
      </c>
      <c r="J3" s="2" t="s">
        <v>16</v>
      </c>
      <c r="K3" s="2" t="s">
        <v>14</v>
      </c>
    </row>
    <row r="4" spans="1:11" s="3" customFormat="1" ht="18.75">
      <c r="A4" s="2" t="s">
        <v>1</v>
      </c>
      <c r="B4" s="2" t="s">
        <v>6</v>
      </c>
      <c r="C4" s="10" t="s">
        <v>19</v>
      </c>
      <c r="D4" s="10" t="s">
        <v>22</v>
      </c>
      <c r="E4" s="10" t="s">
        <v>2</v>
      </c>
      <c r="F4" s="10" t="s">
        <v>3</v>
      </c>
      <c r="G4" s="10" t="s">
        <v>4</v>
      </c>
      <c r="H4" s="10" t="s">
        <v>23</v>
      </c>
      <c r="I4" s="10" t="s">
        <v>24</v>
      </c>
      <c r="J4" s="10" t="s">
        <v>5</v>
      </c>
      <c r="K4" s="10" t="s">
        <v>25</v>
      </c>
    </row>
    <row r="5" spans="1:11">
      <c r="A5" s="9">
        <v>0</v>
      </c>
      <c r="B5" s="11">
        <v>460270</v>
      </c>
      <c r="C5" s="11">
        <v>1505</v>
      </c>
      <c r="D5" s="5">
        <v>1</v>
      </c>
      <c r="E5" s="13">
        <f>+C5/B5*1000</f>
        <v>3.2698198883264169</v>
      </c>
      <c r="F5" s="6">
        <f>+E5/1000</f>
        <v>3.269819888326417E-3</v>
      </c>
      <c r="G5" s="5">
        <v>100000</v>
      </c>
      <c r="H5" s="7">
        <f>+F5*G5</f>
        <v>326.98198883264172</v>
      </c>
      <c r="I5" s="7">
        <f>D5*(G5-H5/2)</f>
        <v>99836.509005583677</v>
      </c>
      <c r="J5" s="7">
        <f t="shared" ref="J5:J68" si="0">+J6+I5</f>
        <v>8190083.1556413947</v>
      </c>
      <c r="K5" s="8">
        <f>+J5/G5</f>
        <v>81.900831556413948</v>
      </c>
    </row>
    <row r="6" spans="1:11">
      <c r="A6" s="9">
        <v>1</v>
      </c>
      <c r="B6" s="11">
        <v>493878</v>
      </c>
      <c r="C6" s="11">
        <v>140</v>
      </c>
      <c r="D6" s="4">
        <v>1</v>
      </c>
      <c r="E6" s="13">
        <f t="shared" ref="E6:E69" si="1">+C6/B6*1000</f>
        <v>0.28347081667942287</v>
      </c>
      <c r="F6" s="6">
        <f t="shared" ref="F6:F69" si="2">+E6/1000</f>
        <v>2.8347081667942284E-4</v>
      </c>
      <c r="G6" s="7">
        <f>+G5-H5</f>
        <v>99673.018011167354</v>
      </c>
      <c r="H6" s="7">
        <f>+F6*G6</f>
        <v>28.254391816528432</v>
      </c>
      <c r="I6" s="7">
        <f t="shared" ref="I6:I69" si="3">D6*(G6-H6/2)</f>
        <v>99658.890815259088</v>
      </c>
      <c r="J6" s="7">
        <f t="shared" si="0"/>
        <v>8090246.6466358108</v>
      </c>
      <c r="K6" s="8">
        <f t="shared" ref="K6:K69" si="4">+J6/G6</f>
        <v>81.167870784542515</v>
      </c>
    </row>
    <row r="7" spans="1:11">
      <c r="A7" s="9">
        <v>2</v>
      </c>
      <c r="B7" s="11">
        <v>517203</v>
      </c>
      <c r="C7" s="11">
        <v>76</v>
      </c>
      <c r="D7" s="5">
        <v>1</v>
      </c>
      <c r="E7" s="13">
        <f t="shared" si="1"/>
        <v>0.14694423659568875</v>
      </c>
      <c r="F7" s="6">
        <f t="shared" si="2"/>
        <v>1.4694423659568874E-4</v>
      </c>
      <c r="G7" s="7">
        <f t="shared" ref="G7:G70" si="5">+G6-H6</f>
        <v>99644.763619350822</v>
      </c>
      <c r="H7" s="7">
        <f t="shared" ref="H7:H70" si="6">+F7*G7</f>
        <v>14.642223720803365</v>
      </c>
      <c r="I7" s="7">
        <f t="shared" si="3"/>
        <v>99637.442507490414</v>
      </c>
      <c r="J7" s="7">
        <f t="shared" si="0"/>
        <v>7990587.7558205519</v>
      </c>
      <c r="K7" s="8">
        <f t="shared" si="4"/>
        <v>80.19074425571516</v>
      </c>
    </row>
    <row r="8" spans="1:11">
      <c r="A8" s="9">
        <v>3</v>
      </c>
      <c r="B8" s="11">
        <v>501441</v>
      </c>
      <c r="C8" s="11">
        <v>65</v>
      </c>
      <c r="D8" s="4">
        <v>1</v>
      </c>
      <c r="E8" s="13">
        <f t="shared" si="1"/>
        <v>0.12962641666716523</v>
      </c>
      <c r="F8" s="6">
        <f t="shared" si="2"/>
        <v>1.2962641666716524E-4</v>
      </c>
      <c r="G8" s="7">
        <f t="shared" si="5"/>
        <v>99630.12139563002</v>
      </c>
      <c r="H8" s="7">
        <f t="shared" si="6"/>
        <v>12.914695628630191</v>
      </c>
      <c r="I8" s="7">
        <f t="shared" si="3"/>
        <v>99623.664047815706</v>
      </c>
      <c r="J8" s="7">
        <f t="shared" si="0"/>
        <v>7890950.3133130614</v>
      </c>
      <c r="K8" s="8">
        <f t="shared" si="4"/>
        <v>79.202456072277499</v>
      </c>
    </row>
    <row r="9" spans="1:11">
      <c r="A9" s="9">
        <v>4</v>
      </c>
      <c r="B9" s="11">
        <v>497768</v>
      </c>
      <c r="C9" s="11">
        <v>48</v>
      </c>
      <c r="D9" s="5">
        <v>1</v>
      </c>
      <c r="E9" s="13">
        <f t="shared" si="1"/>
        <v>9.6430465598431409E-2</v>
      </c>
      <c r="F9" s="6">
        <f t="shared" si="2"/>
        <v>9.6430465598431415E-5</v>
      </c>
      <c r="G9" s="7">
        <f t="shared" si="5"/>
        <v>99617.206700001392</v>
      </c>
      <c r="H9" s="7">
        <f t="shared" si="6"/>
        <v>9.6061336236963157</v>
      </c>
      <c r="I9" s="7">
        <f t="shared" si="3"/>
        <v>99612.403633189548</v>
      </c>
      <c r="J9" s="7">
        <f t="shared" si="0"/>
        <v>7791326.6492652455</v>
      </c>
      <c r="K9" s="8">
        <f t="shared" si="4"/>
        <v>78.212659312250494</v>
      </c>
    </row>
    <row r="10" spans="1:11">
      <c r="A10" s="9">
        <v>5</v>
      </c>
      <c r="B10" s="11">
        <v>487780</v>
      </c>
      <c r="C10" s="11">
        <v>42</v>
      </c>
      <c r="D10" s="4">
        <v>1</v>
      </c>
      <c r="E10" s="13">
        <f t="shared" si="1"/>
        <v>8.6104391323957516E-2</v>
      </c>
      <c r="F10" s="6">
        <f t="shared" si="2"/>
        <v>8.6104391323957519E-5</v>
      </c>
      <c r="G10" s="7">
        <f t="shared" si="5"/>
        <v>99607.600566377689</v>
      </c>
      <c r="H10" s="7">
        <f t="shared" si="6"/>
        <v>8.5766518180078375</v>
      </c>
      <c r="I10" s="7">
        <f t="shared" si="3"/>
        <v>99603.312240468687</v>
      </c>
      <c r="J10" s="7">
        <f t="shared" si="0"/>
        <v>7691714.2456320561</v>
      </c>
      <c r="K10" s="8">
        <f t="shared" si="4"/>
        <v>77.220153902877726</v>
      </c>
    </row>
    <row r="11" spans="1:11">
      <c r="A11" s="9">
        <v>6</v>
      </c>
      <c r="B11" s="11">
        <v>483537</v>
      </c>
      <c r="C11" s="11">
        <v>56</v>
      </c>
      <c r="D11" s="5">
        <v>1</v>
      </c>
      <c r="E11" s="13">
        <f t="shared" si="1"/>
        <v>0.11581326765066582</v>
      </c>
      <c r="F11" s="6">
        <f t="shared" si="2"/>
        <v>1.1581326765066583E-4</v>
      </c>
      <c r="G11" s="7">
        <f t="shared" si="5"/>
        <v>99599.023914559686</v>
      </c>
      <c r="H11" s="7">
        <f t="shared" si="6"/>
        <v>11.534888414361967</v>
      </c>
      <c r="I11" s="7">
        <f t="shared" si="3"/>
        <v>99593.256470352499</v>
      </c>
      <c r="J11" s="7">
        <f t="shared" si="0"/>
        <v>7592110.9333915878</v>
      </c>
      <c r="K11" s="8">
        <f t="shared" si="4"/>
        <v>76.226760413881422</v>
      </c>
    </row>
    <row r="12" spans="1:11">
      <c r="A12" s="9">
        <v>7</v>
      </c>
      <c r="B12" s="11">
        <v>475145</v>
      </c>
      <c r="C12" s="11">
        <v>35</v>
      </c>
      <c r="D12" s="4">
        <v>1</v>
      </c>
      <c r="E12" s="13">
        <f t="shared" si="1"/>
        <v>7.36617243157352E-2</v>
      </c>
      <c r="F12" s="6">
        <f t="shared" si="2"/>
        <v>7.3661724315735196E-5</v>
      </c>
      <c r="G12" s="7">
        <f t="shared" si="5"/>
        <v>99587.489026145326</v>
      </c>
      <c r="H12" s="7">
        <f t="shared" si="6"/>
        <v>7.3357861619402209</v>
      </c>
      <c r="I12" s="7">
        <f t="shared" si="3"/>
        <v>99583.821133064353</v>
      </c>
      <c r="J12" s="7">
        <f t="shared" si="0"/>
        <v>7492517.6769212354</v>
      </c>
      <c r="K12" s="8">
        <f t="shared" si="4"/>
        <v>75.235531593272498</v>
      </c>
    </row>
    <row r="13" spans="1:11">
      <c r="A13" s="9">
        <v>8</v>
      </c>
      <c r="B13" s="11">
        <v>456676</v>
      </c>
      <c r="C13" s="11">
        <v>34</v>
      </c>
      <c r="D13" s="5">
        <v>1</v>
      </c>
      <c r="E13" s="13">
        <f t="shared" si="1"/>
        <v>7.4451033117571314E-2</v>
      </c>
      <c r="F13" s="6">
        <f t="shared" si="2"/>
        <v>7.4451033117571317E-5</v>
      </c>
      <c r="G13" s="7">
        <f t="shared" si="5"/>
        <v>99580.153239983381</v>
      </c>
      <c r="H13" s="7">
        <f t="shared" si="6"/>
        <v>7.4138452867228297</v>
      </c>
      <c r="I13" s="7">
        <f t="shared" si="3"/>
        <v>99576.446317340015</v>
      </c>
      <c r="J13" s="7">
        <f t="shared" si="0"/>
        <v>7392933.8557881713</v>
      </c>
      <c r="K13" s="8">
        <f t="shared" si="4"/>
        <v>74.241037146945899</v>
      </c>
    </row>
    <row r="14" spans="1:11">
      <c r="A14" s="9">
        <v>9</v>
      </c>
      <c r="B14" s="11">
        <v>453217</v>
      </c>
      <c r="C14" s="11">
        <v>39</v>
      </c>
      <c r="D14" s="4">
        <v>1</v>
      </c>
      <c r="E14" s="13">
        <f t="shared" si="1"/>
        <v>8.6051494096646863E-2</v>
      </c>
      <c r="F14" s="6">
        <f t="shared" si="2"/>
        <v>8.6051494096646864E-5</v>
      </c>
      <c r="G14" s="7">
        <f t="shared" si="5"/>
        <v>99572.739394696662</v>
      </c>
      <c r="H14" s="7">
        <f t="shared" si="6"/>
        <v>8.5683829962096958</v>
      </c>
      <c r="I14" s="7">
        <f t="shared" si="3"/>
        <v>99568.455203198551</v>
      </c>
      <c r="J14" s="7">
        <f t="shared" si="0"/>
        <v>7293357.409470831</v>
      </c>
      <c r="K14" s="8">
        <f t="shared" si="4"/>
        <v>73.246527652118431</v>
      </c>
    </row>
    <row r="15" spans="1:11">
      <c r="A15" s="9">
        <v>10</v>
      </c>
      <c r="B15" s="11">
        <v>453031</v>
      </c>
      <c r="C15" s="11">
        <v>44</v>
      </c>
      <c r="D15" s="5">
        <v>1</v>
      </c>
      <c r="E15" s="13">
        <f t="shared" si="1"/>
        <v>9.7123596398480463E-2</v>
      </c>
      <c r="F15" s="6">
        <f t="shared" si="2"/>
        <v>9.7123596398480459E-5</v>
      </c>
      <c r="G15" s="7">
        <f t="shared" si="5"/>
        <v>99564.171011700455</v>
      </c>
      <c r="H15" s="7">
        <f t="shared" si="6"/>
        <v>9.6700303610896832</v>
      </c>
      <c r="I15" s="7">
        <f t="shared" si="3"/>
        <v>99559.335996519905</v>
      </c>
      <c r="J15" s="7">
        <f t="shared" si="0"/>
        <v>7193788.9542676322</v>
      </c>
      <c r="K15" s="8">
        <f t="shared" si="4"/>
        <v>72.25278813823742</v>
      </c>
    </row>
    <row r="16" spans="1:11">
      <c r="A16" s="9">
        <v>11</v>
      </c>
      <c r="B16" s="11">
        <v>441524</v>
      </c>
      <c r="C16" s="11">
        <v>32</v>
      </c>
      <c r="D16" s="4">
        <v>1</v>
      </c>
      <c r="E16" s="13">
        <f t="shared" si="1"/>
        <v>7.2476241382121914E-2</v>
      </c>
      <c r="F16" s="6">
        <f t="shared" si="2"/>
        <v>7.2476241382121921E-5</v>
      </c>
      <c r="G16" s="7">
        <f t="shared" si="5"/>
        <v>99554.50098133937</v>
      </c>
      <c r="H16" s="7">
        <f t="shared" si="6"/>
        <v>7.2153360438002458</v>
      </c>
      <c r="I16" s="7">
        <f t="shared" si="3"/>
        <v>99550.893313317472</v>
      </c>
      <c r="J16" s="7">
        <f t="shared" si="0"/>
        <v>7094229.6182711124</v>
      </c>
      <c r="K16" s="8">
        <f t="shared" si="4"/>
        <v>71.259757703982302</v>
      </c>
    </row>
    <row r="17" spans="1:11">
      <c r="A17" s="9">
        <v>12</v>
      </c>
      <c r="B17" s="11">
        <v>428482</v>
      </c>
      <c r="C17" s="11">
        <v>35</v>
      </c>
      <c r="D17" s="5">
        <v>1</v>
      </c>
      <c r="E17" s="13">
        <f t="shared" si="1"/>
        <v>8.168371133443178E-2</v>
      </c>
      <c r="F17" s="6">
        <f t="shared" si="2"/>
        <v>8.1683711334431784E-5</v>
      </c>
      <c r="G17" s="7">
        <f t="shared" si="5"/>
        <v>99547.285645295575</v>
      </c>
      <c r="H17" s="7">
        <f t="shared" si="6"/>
        <v>8.1313917447765487</v>
      </c>
      <c r="I17" s="7">
        <f t="shared" si="3"/>
        <v>99543.21994942319</v>
      </c>
      <c r="J17" s="7">
        <f t="shared" si="0"/>
        <v>6994678.7249577949</v>
      </c>
      <c r="K17" s="8">
        <f t="shared" si="4"/>
        <v>70.264886476975988</v>
      </c>
    </row>
    <row r="18" spans="1:11">
      <c r="A18" s="9">
        <v>13</v>
      </c>
      <c r="B18" s="11">
        <v>434070</v>
      </c>
      <c r="C18" s="11">
        <v>52</v>
      </c>
      <c r="D18" s="4">
        <v>1</v>
      </c>
      <c r="E18" s="13">
        <f t="shared" si="1"/>
        <v>0.11979634621144056</v>
      </c>
      <c r="F18" s="6">
        <f t="shared" si="2"/>
        <v>1.1979634621144055E-4</v>
      </c>
      <c r="G18" s="7">
        <f t="shared" si="5"/>
        <v>99539.154253550805</v>
      </c>
      <c r="H18" s="7">
        <f t="shared" si="6"/>
        <v>11.924426984552358</v>
      </c>
      <c r="I18" s="7">
        <f t="shared" si="3"/>
        <v>99533.192040058522</v>
      </c>
      <c r="J18" s="7">
        <f t="shared" si="0"/>
        <v>6895135.5050083715</v>
      </c>
      <c r="K18" s="8">
        <f t="shared" si="4"/>
        <v>69.270585597349552</v>
      </c>
    </row>
    <row r="19" spans="1:11">
      <c r="A19" s="9">
        <v>14</v>
      </c>
      <c r="B19" s="11">
        <v>430156</v>
      </c>
      <c r="C19" s="11">
        <v>74</v>
      </c>
      <c r="D19" s="5">
        <v>1</v>
      </c>
      <c r="E19" s="13">
        <f t="shared" si="1"/>
        <v>0.1720306121500107</v>
      </c>
      <c r="F19" s="6">
        <f t="shared" si="2"/>
        <v>1.7203061215001069E-4</v>
      </c>
      <c r="G19" s="7">
        <f t="shared" si="5"/>
        <v>99527.229826566254</v>
      </c>
      <c r="H19" s="7">
        <f t="shared" si="6"/>
        <v>17.121730272658993</v>
      </c>
      <c r="I19" s="7">
        <f t="shared" si="3"/>
        <v>99518.668961429925</v>
      </c>
      <c r="J19" s="7">
        <f t="shared" si="0"/>
        <v>6795602.3129683128</v>
      </c>
      <c r="K19" s="8">
        <f t="shared" si="4"/>
        <v>68.278825049287164</v>
      </c>
    </row>
    <row r="20" spans="1:11">
      <c r="A20" s="9">
        <v>15</v>
      </c>
      <c r="B20" s="11">
        <v>432685</v>
      </c>
      <c r="C20" s="11">
        <v>57</v>
      </c>
      <c r="D20" s="4">
        <v>1</v>
      </c>
      <c r="E20" s="13">
        <f t="shared" si="1"/>
        <v>0.13173555820053851</v>
      </c>
      <c r="F20" s="6">
        <f t="shared" si="2"/>
        <v>1.3173555820053851E-4</v>
      </c>
      <c r="G20" s="7">
        <f t="shared" si="5"/>
        <v>99510.108096293596</v>
      </c>
      <c r="H20" s="7">
        <f t="shared" si="6"/>
        <v>13.109019636661163</v>
      </c>
      <c r="I20" s="7">
        <f t="shared" si="3"/>
        <v>99503.55358647526</v>
      </c>
      <c r="J20" s="7">
        <f t="shared" si="0"/>
        <v>6696083.6440068828</v>
      </c>
      <c r="K20" s="8">
        <f t="shared" si="4"/>
        <v>67.290487088278908</v>
      </c>
    </row>
    <row r="21" spans="1:11">
      <c r="A21" s="9">
        <v>16</v>
      </c>
      <c r="B21" s="11">
        <v>436756</v>
      </c>
      <c r="C21" s="11">
        <v>64</v>
      </c>
      <c r="D21" s="5">
        <v>1</v>
      </c>
      <c r="E21" s="13">
        <f t="shared" si="1"/>
        <v>0.14653490736246325</v>
      </c>
      <c r="F21" s="6">
        <f t="shared" si="2"/>
        <v>1.4653490736246324E-4</v>
      </c>
      <c r="G21" s="7">
        <f t="shared" si="5"/>
        <v>99496.999076656939</v>
      </c>
      <c r="H21" s="7">
        <f t="shared" si="6"/>
        <v>14.579783542541016</v>
      </c>
      <c r="I21" s="7">
        <f t="shared" si="3"/>
        <v>99489.709184885665</v>
      </c>
      <c r="J21" s="7">
        <f t="shared" si="0"/>
        <v>6596580.0904204072</v>
      </c>
      <c r="K21" s="8">
        <f t="shared" si="4"/>
        <v>66.299286929629972</v>
      </c>
    </row>
    <row r="22" spans="1:11">
      <c r="A22" s="9">
        <v>17</v>
      </c>
      <c r="B22" s="11">
        <v>452892</v>
      </c>
      <c r="C22" s="11">
        <v>103</v>
      </c>
      <c r="D22" s="4">
        <v>1</v>
      </c>
      <c r="E22" s="13">
        <f t="shared" si="1"/>
        <v>0.22742728950831545</v>
      </c>
      <c r="F22" s="6">
        <f t="shared" si="2"/>
        <v>2.2742728950831545E-4</v>
      </c>
      <c r="G22" s="7">
        <f t="shared" si="5"/>
        <v>99482.419293114392</v>
      </c>
      <c r="H22" s="7">
        <f t="shared" si="6"/>
        <v>22.625016973562754</v>
      </c>
      <c r="I22" s="7">
        <f t="shared" si="3"/>
        <v>99471.106784627613</v>
      </c>
      <c r="J22" s="7">
        <f t="shared" si="0"/>
        <v>6497090.3812355213</v>
      </c>
      <c r="K22" s="8">
        <f t="shared" si="4"/>
        <v>65.308930235125601</v>
      </c>
    </row>
    <row r="23" spans="1:11">
      <c r="A23" s="9">
        <v>18</v>
      </c>
      <c r="B23" s="11">
        <v>471515</v>
      </c>
      <c r="C23" s="11">
        <v>125</v>
      </c>
      <c r="D23" s="5">
        <v>1</v>
      </c>
      <c r="E23" s="13">
        <f t="shared" si="1"/>
        <v>0.26510291295080746</v>
      </c>
      <c r="F23" s="6">
        <f t="shared" si="2"/>
        <v>2.6510291295080748E-4</v>
      </c>
      <c r="G23" s="7">
        <f t="shared" si="5"/>
        <v>99459.794276140834</v>
      </c>
      <c r="H23" s="7">
        <f t="shared" si="6"/>
        <v>26.367081184092985</v>
      </c>
      <c r="I23" s="7">
        <f t="shared" si="3"/>
        <v>99446.610735548791</v>
      </c>
      <c r="J23" s="7">
        <f t="shared" si="0"/>
        <v>6397619.2744508935</v>
      </c>
      <c r="K23" s="8">
        <f t="shared" si="4"/>
        <v>64.323672907350897</v>
      </c>
    </row>
    <row r="24" spans="1:11">
      <c r="A24" s="9">
        <v>19</v>
      </c>
      <c r="B24" s="11">
        <v>474056</v>
      </c>
      <c r="C24" s="11">
        <v>151</v>
      </c>
      <c r="D24" s="4">
        <v>1</v>
      </c>
      <c r="E24" s="13">
        <f t="shared" si="1"/>
        <v>0.31852776887118822</v>
      </c>
      <c r="F24" s="6">
        <f t="shared" si="2"/>
        <v>3.1852776887118822E-4</v>
      </c>
      <c r="G24" s="7">
        <f t="shared" si="5"/>
        <v>99433.427194956734</v>
      </c>
      <c r="H24" s="7">
        <f t="shared" si="6"/>
        <v>31.672307715625298</v>
      </c>
      <c r="I24" s="7">
        <f t="shared" si="3"/>
        <v>99417.591041098916</v>
      </c>
      <c r="J24" s="7">
        <f t="shared" si="0"/>
        <v>6298172.6637153449</v>
      </c>
      <c r="K24" s="8">
        <f t="shared" si="4"/>
        <v>63.340597235642583</v>
      </c>
    </row>
    <row r="25" spans="1:11">
      <c r="A25" s="9">
        <v>20</v>
      </c>
      <c r="B25" s="11">
        <v>484927</v>
      </c>
      <c r="C25" s="11">
        <v>147</v>
      </c>
      <c r="D25" s="5">
        <v>1</v>
      </c>
      <c r="E25" s="13">
        <f t="shared" si="1"/>
        <v>0.30313841052364582</v>
      </c>
      <c r="F25" s="6">
        <f t="shared" si="2"/>
        <v>3.0313841052364584E-4</v>
      </c>
      <c r="G25" s="7">
        <f t="shared" si="5"/>
        <v>99401.754887241113</v>
      </c>
      <c r="H25" s="7">
        <f t="shared" si="6"/>
        <v>30.132489979779315</v>
      </c>
      <c r="I25" s="7">
        <f t="shared" si="3"/>
        <v>99386.688642251218</v>
      </c>
      <c r="J25" s="7">
        <f t="shared" si="0"/>
        <v>6198755.0726742456</v>
      </c>
      <c r="K25" s="8">
        <f t="shared" si="4"/>
        <v>62.360620088709297</v>
      </c>
    </row>
    <row r="26" spans="1:11">
      <c r="A26" s="9">
        <v>21</v>
      </c>
      <c r="B26" s="11">
        <v>502999</v>
      </c>
      <c r="C26" s="11">
        <v>166</v>
      </c>
      <c r="D26" s="4">
        <v>1</v>
      </c>
      <c r="E26" s="13">
        <f t="shared" si="1"/>
        <v>0.3300205368201527</v>
      </c>
      <c r="F26" s="6">
        <f t="shared" si="2"/>
        <v>3.3002053682015272E-4</v>
      </c>
      <c r="G26" s="7">
        <f t="shared" si="5"/>
        <v>99371.622397261337</v>
      </c>
      <c r="H26" s="7">
        <f t="shared" si="6"/>
        <v>32.7946761682337</v>
      </c>
      <c r="I26" s="7">
        <f t="shared" si="3"/>
        <v>99355.225059177217</v>
      </c>
      <c r="J26" s="7">
        <f t="shared" si="0"/>
        <v>6099368.3840319943</v>
      </c>
      <c r="K26" s="8">
        <f t="shared" si="4"/>
        <v>61.379378105032245</v>
      </c>
    </row>
    <row r="27" spans="1:11">
      <c r="A27" s="9">
        <v>22</v>
      </c>
      <c r="B27" s="11">
        <v>520956</v>
      </c>
      <c r="C27" s="11">
        <v>152</v>
      </c>
      <c r="D27" s="5">
        <v>1</v>
      </c>
      <c r="E27" s="13">
        <f t="shared" si="1"/>
        <v>0.29177128202765684</v>
      </c>
      <c r="F27" s="6">
        <f t="shared" si="2"/>
        <v>2.9177128202765684E-4</v>
      </c>
      <c r="G27" s="7">
        <f t="shared" si="5"/>
        <v>99338.827721093097</v>
      </c>
      <c r="H27" s="7">
        <f t="shared" si="6"/>
        <v>28.984217119307868</v>
      </c>
      <c r="I27" s="7">
        <f t="shared" si="3"/>
        <v>99324.335612533439</v>
      </c>
      <c r="J27" s="7">
        <f t="shared" si="0"/>
        <v>6000013.1589728175</v>
      </c>
      <c r="K27" s="8">
        <f t="shared" si="4"/>
        <v>60.399476182854187</v>
      </c>
    </row>
    <row r="28" spans="1:11">
      <c r="A28" s="9">
        <v>23</v>
      </c>
      <c r="B28" s="11">
        <v>539700</v>
      </c>
      <c r="C28" s="11">
        <v>149</v>
      </c>
      <c r="D28" s="4">
        <v>1</v>
      </c>
      <c r="E28" s="13">
        <f t="shared" si="1"/>
        <v>0.27607930331665742</v>
      </c>
      <c r="F28" s="6">
        <f t="shared" si="2"/>
        <v>2.7607930331665742E-4</v>
      </c>
      <c r="G28" s="7">
        <f t="shared" si="5"/>
        <v>99309.843503973796</v>
      </c>
      <c r="H28" s="7">
        <f t="shared" si="6"/>
        <v>27.41739240706336</v>
      </c>
      <c r="I28" s="7">
        <f t="shared" si="3"/>
        <v>99296.134807770271</v>
      </c>
      <c r="J28" s="7">
        <f t="shared" si="0"/>
        <v>5900688.8233602839</v>
      </c>
      <c r="K28" s="8">
        <f t="shared" si="4"/>
        <v>59.416958230572313</v>
      </c>
    </row>
    <row r="29" spans="1:11">
      <c r="A29" s="9">
        <v>24</v>
      </c>
      <c r="B29" s="11">
        <v>562675</v>
      </c>
      <c r="C29" s="11">
        <v>165</v>
      </c>
      <c r="D29" s="5">
        <v>1</v>
      </c>
      <c r="E29" s="13">
        <f t="shared" si="1"/>
        <v>0.29324210245701338</v>
      </c>
      <c r="F29" s="6">
        <f t="shared" si="2"/>
        <v>2.932421024570134E-4</v>
      </c>
      <c r="G29" s="7">
        <f t="shared" si="5"/>
        <v>99282.426111566732</v>
      </c>
      <c r="H29" s="7">
        <f t="shared" si="6"/>
        <v>29.113787369988913</v>
      </c>
      <c r="I29" s="7">
        <f t="shared" si="3"/>
        <v>99267.869217881744</v>
      </c>
      <c r="J29" s="7">
        <f t="shared" si="0"/>
        <v>5801392.6885525137</v>
      </c>
      <c r="K29" s="8">
        <f t="shared" si="4"/>
        <v>58.433228475231957</v>
      </c>
    </row>
    <row r="30" spans="1:11">
      <c r="A30" s="9">
        <v>25</v>
      </c>
      <c r="B30" s="11">
        <v>590603</v>
      </c>
      <c r="C30" s="11">
        <v>187</v>
      </c>
      <c r="D30" s="4">
        <v>1</v>
      </c>
      <c r="E30" s="13">
        <f t="shared" si="1"/>
        <v>0.31662555049669577</v>
      </c>
      <c r="F30" s="6">
        <f t="shared" si="2"/>
        <v>3.1662555049669577E-4</v>
      </c>
      <c r="G30" s="7">
        <f t="shared" si="5"/>
        <v>99253.312324196741</v>
      </c>
      <c r="H30" s="7">
        <f t="shared" si="6"/>
        <v>31.426134653269273</v>
      </c>
      <c r="I30" s="7">
        <f t="shared" si="3"/>
        <v>99237.599256870104</v>
      </c>
      <c r="J30" s="7">
        <f t="shared" si="0"/>
        <v>5702124.8193346318</v>
      </c>
      <c r="K30" s="8">
        <f t="shared" si="4"/>
        <v>57.450221920145665</v>
      </c>
    </row>
    <row r="31" spans="1:11">
      <c r="A31" s="9">
        <v>26</v>
      </c>
      <c r="B31" s="11">
        <v>620299</v>
      </c>
      <c r="C31" s="11">
        <v>176</v>
      </c>
      <c r="D31" s="5">
        <v>1</v>
      </c>
      <c r="E31" s="13">
        <f t="shared" si="1"/>
        <v>0.28373413466731368</v>
      </c>
      <c r="F31" s="6">
        <f t="shared" si="2"/>
        <v>2.8373413466731365E-4</v>
      </c>
      <c r="G31" s="7">
        <f t="shared" si="5"/>
        <v>99221.886189543467</v>
      </c>
      <c r="H31" s="7">
        <f t="shared" si="6"/>
        <v>28.152636018048796</v>
      </c>
      <c r="I31" s="7">
        <f t="shared" si="3"/>
        <v>99207.809871534439</v>
      </c>
      <c r="J31" s="7">
        <f t="shared" si="0"/>
        <v>5602887.2200777614</v>
      </c>
      <c r="K31" s="8">
        <f t="shared" si="4"/>
        <v>56.468259526679141</v>
      </c>
    </row>
    <row r="32" spans="1:11">
      <c r="A32" s="9">
        <v>27</v>
      </c>
      <c r="B32" s="11">
        <v>647244</v>
      </c>
      <c r="C32" s="11">
        <v>209</v>
      </c>
      <c r="D32" s="4">
        <v>1</v>
      </c>
      <c r="E32" s="13">
        <f t="shared" si="1"/>
        <v>0.32290758971886951</v>
      </c>
      <c r="F32" s="6">
        <f t="shared" si="2"/>
        <v>3.2290758971886954E-4</v>
      </c>
      <c r="G32" s="7">
        <f t="shared" si="5"/>
        <v>99193.733553525424</v>
      </c>
      <c r="H32" s="7">
        <f t="shared" si="6"/>
        <v>32.030409416984654</v>
      </c>
      <c r="I32" s="7">
        <f t="shared" si="3"/>
        <v>99177.718348816925</v>
      </c>
      <c r="J32" s="7">
        <f t="shared" si="0"/>
        <v>5503679.4102062266</v>
      </c>
      <c r="K32" s="8">
        <f t="shared" si="4"/>
        <v>55.484144139371608</v>
      </c>
    </row>
    <row r="33" spans="1:11">
      <c r="A33" s="9">
        <v>28</v>
      </c>
      <c r="B33" s="11">
        <v>690539</v>
      </c>
      <c r="C33" s="11">
        <v>225</v>
      </c>
      <c r="D33" s="5">
        <v>1</v>
      </c>
      <c r="E33" s="13">
        <f t="shared" si="1"/>
        <v>0.32583242945003832</v>
      </c>
      <c r="F33" s="6">
        <f t="shared" si="2"/>
        <v>3.2583242945003832E-4</v>
      </c>
      <c r="G33" s="7">
        <f t="shared" si="5"/>
        <v>99161.70314410844</v>
      </c>
      <c r="H33" s="7">
        <f t="shared" si="6"/>
        <v>32.310098643848356</v>
      </c>
      <c r="I33" s="7">
        <f t="shared" si="3"/>
        <v>99145.548094786514</v>
      </c>
      <c r="J33" s="7">
        <f t="shared" si="0"/>
        <v>5404501.6918574097</v>
      </c>
      <c r="K33" s="8">
        <f t="shared" si="4"/>
        <v>54.501904671839142</v>
      </c>
    </row>
    <row r="34" spans="1:11">
      <c r="A34" s="9">
        <v>29</v>
      </c>
      <c r="B34" s="11">
        <v>725582</v>
      </c>
      <c r="C34" s="11">
        <v>251</v>
      </c>
      <c r="D34" s="4">
        <v>1</v>
      </c>
      <c r="E34" s="13">
        <f t="shared" si="1"/>
        <v>0.34592919890515472</v>
      </c>
      <c r="F34" s="6">
        <f t="shared" si="2"/>
        <v>3.4592919890515474E-4</v>
      </c>
      <c r="G34" s="7">
        <f t="shared" si="5"/>
        <v>99129.393045464589</v>
      </c>
      <c r="H34" s="7">
        <f t="shared" si="6"/>
        <v>34.291751524171787</v>
      </c>
      <c r="I34" s="7">
        <f t="shared" si="3"/>
        <v>99112.247169702503</v>
      </c>
      <c r="J34" s="7">
        <f t="shared" si="0"/>
        <v>5305356.143762623</v>
      </c>
      <c r="K34" s="8">
        <f t="shared" si="4"/>
        <v>53.519505978709873</v>
      </c>
    </row>
    <row r="35" spans="1:11">
      <c r="A35" s="9">
        <v>30</v>
      </c>
      <c r="B35" s="11">
        <v>765013</v>
      </c>
      <c r="C35" s="11">
        <v>309</v>
      </c>
      <c r="D35" s="5">
        <v>1</v>
      </c>
      <c r="E35" s="13">
        <f t="shared" si="1"/>
        <v>0.40391470471743618</v>
      </c>
      <c r="F35" s="6">
        <f t="shared" si="2"/>
        <v>4.0391470471743616E-4</v>
      </c>
      <c r="G35" s="7">
        <f t="shared" si="5"/>
        <v>99095.101293940417</v>
      </c>
      <c r="H35" s="7">
        <f t="shared" si="6"/>
        <v>40.025968578086371</v>
      </c>
      <c r="I35" s="7">
        <f t="shared" si="3"/>
        <v>99075.088309651372</v>
      </c>
      <c r="J35" s="7">
        <f t="shared" si="0"/>
        <v>5206243.8965929206</v>
      </c>
      <c r="K35" s="8">
        <f t="shared" si="4"/>
        <v>52.537853320820794</v>
      </c>
    </row>
    <row r="36" spans="1:11">
      <c r="A36" s="9">
        <v>31</v>
      </c>
      <c r="B36" s="11">
        <v>787855</v>
      </c>
      <c r="C36" s="11">
        <v>326</v>
      </c>
      <c r="D36" s="4">
        <v>1</v>
      </c>
      <c r="E36" s="13">
        <f t="shared" si="1"/>
        <v>0.41378172379435302</v>
      </c>
      <c r="F36" s="6">
        <f t="shared" si="2"/>
        <v>4.1378172379435301E-4</v>
      </c>
      <c r="G36" s="7">
        <f t="shared" si="5"/>
        <v>99055.075325362326</v>
      </c>
      <c r="H36" s="7">
        <f t="shared" si="6"/>
        <v>40.987179818707908</v>
      </c>
      <c r="I36" s="7">
        <f t="shared" si="3"/>
        <v>99034.581735452972</v>
      </c>
      <c r="J36" s="7">
        <f t="shared" si="0"/>
        <v>5107168.8082832694</v>
      </c>
      <c r="K36" s="8">
        <f t="shared" si="4"/>
        <v>51.558880668233826</v>
      </c>
    </row>
    <row r="37" spans="1:11">
      <c r="A37" s="9">
        <v>32</v>
      </c>
      <c r="B37" s="11">
        <v>823444</v>
      </c>
      <c r="C37" s="11">
        <v>323</v>
      </c>
      <c r="D37" s="5">
        <v>1</v>
      </c>
      <c r="E37" s="13">
        <f t="shared" si="1"/>
        <v>0.3922549681581261</v>
      </c>
      <c r="F37" s="6">
        <f t="shared" si="2"/>
        <v>3.9225496815812613E-4</v>
      </c>
      <c r="G37" s="7">
        <f t="shared" si="5"/>
        <v>99014.088145543617</v>
      </c>
      <c r="H37" s="7">
        <f t="shared" si="6"/>
        <v>38.838767992736102</v>
      </c>
      <c r="I37" s="7">
        <f t="shared" si="3"/>
        <v>98994.668761547247</v>
      </c>
      <c r="J37" s="7">
        <f t="shared" si="0"/>
        <v>5008134.2265478168</v>
      </c>
      <c r="K37" s="8">
        <f t="shared" si="4"/>
        <v>50.580016645572883</v>
      </c>
    </row>
    <row r="38" spans="1:11">
      <c r="A38" s="9">
        <v>33</v>
      </c>
      <c r="B38" s="11">
        <v>834548</v>
      </c>
      <c r="C38" s="11">
        <v>380</v>
      </c>
      <c r="D38" s="4">
        <v>1</v>
      </c>
      <c r="E38" s="13">
        <f t="shared" si="1"/>
        <v>0.45533630180648682</v>
      </c>
      <c r="F38" s="6">
        <f t="shared" si="2"/>
        <v>4.5533630180648684E-4</v>
      </c>
      <c r="G38" s="7">
        <f t="shared" si="5"/>
        <v>98975.249377550877</v>
      </c>
      <c r="H38" s="7">
        <f t="shared" si="6"/>
        <v>45.067024021948804</v>
      </c>
      <c r="I38" s="7">
        <f t="shared" si="3"/>
        <v>98952.715865539896</v>
      </c>
      <c r="J38" s="7">
        <f t="shared" si="0"/>
        <v>4909139.5577862691</v>
      </c>
      <c r="K38" s="8">
        <f t="shared" si="4"/>
        <v>49.599668489440937</v>
      </c>
    </row>
    <row r="39" spans="1:11">
      <c r="A39" s="9">
        <v>34</v>
      </c>
      <c r="B39" s="11">
        <v>848552</v>
      </c>
      <c r="C39" s="11">
        <v>400</v>
      </c>
      <c r="D39" s="5">
        <v>1</v>
      </c>
      <c r="E39" s="13">
        <f t="shared" si="1"/>
        <v>0.47139126417709226</v>
      </c>
      <c r="F39" s="6">
        <f t="shared" si="2"/>
        <v>4.7139126417709224E-4</v>
      </c>
      <c r="G39" s="7">
        <f t="shared" si="5"/>
        <v>98930.18235352893</v>
      </c>
      <c r="H39" s="7">
        <f t="shared" si="6"/>
        <v>46.634823724900265</v>
      </c>
      <c r="I39" s="7">
        <f t="shared" si="3"/>
        <v>98906.864941666485</v>
      </c>
      <c r="J39" s="7">
        <f t="shared" si="0"/>
        <v>4810186.8419207288</v>
      </c>
      <c r="K39" s="8">
        <f t="shared" si="4"/>
        <v>48.622035535438847</v>
      </c>
    </row>
    <row r="40" spans="1:11">
      <c r="A40" s="9">
        <v>35</v>
      </c>
      <c r="B40" s="11">
        <v>842399</v>
      </c>
      <c r="C40" s="11">
        <v>442</v>
      </c>
      <c r="D40" s="4">
        <v>1</v>
      </c>
      <c r="E40" s="13">
        <f t="shared" si="1"/>
        <v>0.52469198087841984</v>
      </c>
      <c r="F40" s="6">
        <f t="shared" si="2"/>
        <v>5.2469198087841981E-4</v>
      </c>
      <c r="G40" s="7">
        <f t="shared" si="5"/>
        <v>98883.547529804026</v>
      </c>
      <c r="H40" s="7">
        <f t="shared" si="6"/>
        <v>51.883404429698253</v>
      </c>
      <c r="I40" s="7">
        <f t="shared" si="3"/>
        <v>98857.60582758917</v>
      </c>
      <c r="J40" s="7">
        <f t="shared" si="0"/>
        <v>4711279.976979062</v>
      </c>
      <c r="K40" s="8">
        <f t="shared" si="4"/>
        <v>47.644730540831951</v>
      </c>
    </row>
    <row r="41" spans="1:11">
      <c r="A41" s="9">
        <v>36</v>
      </c>
      <c r="B41" s="11">
        <v>835609</v>
      </c>
      <c r="C41" s="11">
        <v>484</v>
      </c>
      <c r="D41" s="5">
        <v>1</v>
      </c>
      <c r="E41" s="13">
        <f t="shared" si="1"/>
        <v>0.5792182707462461</v>
      </c>
      <c r="F41" s="6">
        <f t="shared" si="2"/>
        <v>5.7921827074624611E-4</v>
      </c>
      <c r="G41" s="7">
        <f t="shared" si="5"/>
        <v>98831.664125374329</v>
      </c>
      <c r="H41" s="7">
        <f t="shared" si="6"/>
        <v>57.24510558967313</v>
      </c>
      <c r="I41" s="7">
        <f t="shared" si="3"/>
        <v>98803.041572579488</v>
      </c>
      <c r="J41" s="7">
        <f t="shared" si="0"/>
        <v>4612422.3711514724</v>
      </c>
      <c r="K41" s="8">
        <f t="shared" si="4"/>
        <v>46.669479988724241</v>
      </c>
    </row>
    <row r="42" spans="1:11">
      <c r="A42" s="9">
        <v>37</v>
      </c>
      <c r="B42" s="11">
        <v>813318</v>
      </c>
      <c r="C42" s="11">
        <v>543</v>
      </c>
      <c r="D42" s="4">
        <v>1</v>
      </c>
      <c r="E42" s="13">
        <f t="shared" si="1"/>
        <v>0.66763553739127868</v>
      </c>
      <c r="F42" s="6">
        <f t="shared" si="2"/>
        <v>6.6763553739127869E-4</v>
      </c>
      <c r="G42" s="7">
        <f t="shared" si="5"/>
        <v>98774.419019784662</v>
      </c>
      <c r="H42" s="7">
        <f t="shared" si="6"/>
        <v>65.94531232278527</v>
      </c>
      <c r="I42" s="7">
        <f t="shared" si="3"/>
        <v>98741.446363623269</v>
      </c>
      <c r="J42" s="7">
        <f t="shared" si="0"/>
        <v>4513619.3295788933</v>
      </c>
      <c r="K42" s="8">
        <f t="shared" si="4"/>
        <v>45.696237693636128</v>
      </c>
    </row>
    <row r="43" spans="1:11">
      <c r="A43" s="9">
        <v>38</v>
      </c>
      <c r="B43" s="11">
        <v>809587</v>
      </c>
      <c r="C43" s="11">
        <v>565</v>
      </c>
      <c r="D43" s="5">
        <v>1</v>
      </c>
      <c r="E43" s="13">
        <f t="shared" si="1"/>
        <v>0.69788670025580946</v>
      </c>
      <c r="F43" s="6">
        <f t="shared" si="2"/>
        <v>6.9788670025580949E-4</v>
      </c>
      <c r="G43" s="7">
        <f t="shared" si="5"/>
        <v>98708.473707461875</v>
      </c>
      <c r="H43" s="7">
        <f t="shared" si="6"/>
        <v>68.887331002987892</v>
      </c>
      <c r="I43" s="7">
        <f t="shared" si="3"/>
        <v>98674.030041960388</v>
      </c>
      <c r="J43" s="7">
        <f t="shared" si="0"/>
        <v>4414877.88321527</v>
      </c>
      <c r="K43" s="8">
        <f t="shared" si="4"/>
        <v>44.726432467180643</v>
      </c>
    </row>
    <row r="44" spans="1:11">
      <c r="A44" s="9">
        <v>39</v>
      </c>
      <c r="B44" s="11">
        <v>794880</v>
      </c>
      <c r="C44" s="11">
        <v>653</v>
      </c>
      <c r="D44" s="4">
        <v>1</v>
      </c>
      <c r="E44" s="13">
        <f t="shared" si="1"/>
        <v>0.82150764895330108</v>
      </c>
      <c r="F44" s="6">
        <f t="shared" si="2"/>
        <v>8.2150764895330111E-4</v>
      </c>
      <c r="G44" s="7">
        <f t="shared" si="5"/>
        <v>98639.586376458887</v>
      </c>
      <c r="H44" s="7">
        <f t="shared" si="6"/>
        <v>81.033174697850811</v>
      </c>
      <c r="I44" s="7">
        <f t="shared" si="3"/>
        <v>98599.069789109955</v>
      </c>
      <c r="J44" s="7">
        <f t="shared" si="0"/>
        <v>4316203.8531733099</v>
      </c>
      <c r="K44" s="8">
        <f t="shared" si="4"/>
        <v>43.757319061542681</v>
      </c>
    </row>
    <row r="45" spans="1:11">
      <c r="A45" s="9">
        <v>40</v>
      </c>
      <c r="B45" s="11">
        <v>785733</v>
      </c>
      <c r="C45" s="11">
        <v>720</v>
      </c>
      <c r="D45" s="5">
        <v>1</v>
      </c>
      <c r="E45" s="13">
        <f t="shared" si="1"/>
        <v>0.91634181076777999</v>
      </c>
      <c r="F45" s="6">
        <f t="shared" si="2"/>
        <v>9.1634181076777994E-4</v>
      </c>
      <c r="G45" s="7">
        <f t="shared" si="5"/>
        <v>98558.553201761039</v>
      </c>
      <c r="H45" s="7">
        <f t="shared" si="6"/>
        <v>90.313323107554282</v>
      </c>
      <c r="I45" s="7">
        <f t="shared" si="3"/>
        <v>98513.396540207264</v>
      </c>
      <c r="J45" s="7">
        <f t="shared" si="0"/>
        <v>4217604.7833842002</v>
      </c>
      <c r="K45" s="8">
        <f t="shared" si="4"/>
        <v>42.792884497302467</v>
      </c>
    </row>
    <row r="46" spans="1:11">
      <c r="A46" s="9">
        <v>41</v>
      </c>
      <c r="B46" s="11">
        <v>775716</v>
      </c>
      <c r="C46" s="11">
        <v>763</v>
      </c>
      <c r="D46" s="4">
        <v>1</v>
      </c>
      <c r="E46" s="13">
        <f t="shared" si="1"/>
        <v>0.98360740270923885</v>
      </c>
      <c r="F46" s="6">
        <f t="shared" si="2"/>
        <v>9.8360740270923884E-4</v>
      </c>
      <c r="G46" s="7">
        <f t="shared" si="5"/>
        <v>98468.23987865349</v>
      </c>
      <c r="H46" s="7">
        <f t="shared" si="6"/>
        <v>96.854089676392661</v>
      </c>
      <c r="I46" s="7">
        <f t="shared" si="3"/>
        <v>98419.812833815289</v>
      </c>
      <c r="J46" s="7">
        <f t="shared" si="0"/>
        <v>4119091.3868439933</v>
      </c>
      <c r="K46" s="8">
        <f t="shared" si="4"/>
        <v>41.83167478082396</v>
      </c>
    </row>
    <row r="47" spans="1:11">
      <c r="A47" s="9">
        <v>42</v>
      </c>
      <c r="B47" s="11">
        <v>770006</v>
      </c>
      <c r="C47" s="11">
        <v>868</v>
      </c>
      <c r="D47" s="5">
        <v>1</v>
      </c>
      <c r="E47" s="13">
        <f t="shared" si="1"/>
        <v>1.1272639433978437</v>
      </c>
      <c r="F47" s="6">
        <f t="shared" si="2"/>
        <v>1.1272639433978437E-3</v>
      </c>
      <c r="G47" s="7">
        <f t="shared" si="5"/>
        <v>98371.385788977102</v>
      </c>
      <c r="H47" s="7">
        <f t="shared" si="6"/>
        <v>110.89051626199293</v>
      </c>
      <c r="I47" s="7">
        <f t="shared" si="3"/>
        <v>98315.940530846099</v>
      </c>
      <c r="J47" s="7">
        <f t="shared" si="0"/>
        <v>4020671.574010178</v>
      </c>
      <c r="K47" s="8">
        <f t="shared" si="4"/>
        <v>40.872368949189998</v>
      </c>
    </row>
    <row r="48" spans="1:11">
      <c r="A48" s="9">
        <v>43</v>
      </c>
      <c r="B48" s="11">
        <v>772024</v>
      </c>
      <c r="C48" s="11">
        <v>1043</v>
      </c>
      <c r="D48" s="4">
        <v>1</v>
      </c>
      <c r="E48" s="13">
        <f t="shared" si="1"/>
        <v>1.3509942696081987</v>
      </c>
      <c r="F48" s="6">
        <f t="shared" si="2"/>
        <v>1.3509942696081987E-3</v>
      </c>
      <c r="G48" s="7">
        <f t="shared" si="5"/>
        <v>98260.49527271511</v>
      </c>
      <c r="H48" s="7">
        <f t="shared" si="6"/>
        <v>132.7493660423016</v>
      </c>
      <c r="I48" s="7">
        <f t="shared" si="3"/>
        <v>98194.120589693965</v>
      </c>
      <c r="J48" s="7">
        <f t="shared" si="0"/>
        <v>3922355.6334793321</v>
      </c>
      <c r="K48" s="8">
        <f t="shared" si="4"/>
        <v>39.917930625050374</v>
      </c>
    </row>
    <row r="49" spans="1:11">
      <c r="A49" s="9">
        <v>44</v>
      </c>
      <c r="B49" s="11">
        <v>749966</v>
      </c>
      <c r="C49" s="11">
        <v>1065</v>
      </c>
      <c r="D49" s="5">
        <v>1</v>
      </c>
      <c r="E49" s="13">
        <f t="shared" si="1"/>
        <v>1.4200643762517233</v>
      </c>
      <c r="F49" s="6">
        <f t="shared" si="2"/>
        <v>1.4200643762517233E-3</v>
      </c>
      <c r="G49" s="7">
        <f t="shared" si="5"/>
        <v>98127.745906672804</v>
      </c>
      <c r="H49" s="7">
        <f t="shared" si="6"/>
        <v>139.34771628394691</v>
      </c>
      <c r="I49" s="7">
        <f t="shared" si="3"/>
        <v>98058.072048530827</v>
      </c>
      <c r="J49" s="7">
        <f t="shared" si="0"/>
        <v>3824161.5128896381</v>
      </c>
      <c r="K49" s="8">
        <f t="shared" si="4"/>
        <v>38.97125606580952</v>
      </c>
    </row>
    <row r="50" spans="1:11">
      <c r="A50" s="9">
        <v>45</v>
      </c>
      <c r="B50" s="11">
        <v>744410</v>
      </c>
      <c r="C50" s="11">
        <v>1139</v>
      </c>
      <c r="D50" s="4">
        <v>1</v>
      </c>
      <c r="E50" s="13">
        <f t="shared" si="1"/>
        <v>1.5300707943203342</v>
      </c>
      <c r="F50" s="6">
        <f t="shared" si="2"/>
        <v>1.5300707943203342E-3</v>
      </c>
      <c r="G50" s="7">
        <f t="shared" si="5"/>
        <v>97988.398190388863</v>
      </c>
      <c r="H50" s="7">
        <f t="shared" si="6"/>
        <v>149.92918625334548</v>
      </c>
      <c r="I50" s="7">
        <f t="shared" si="3"/>
        <v>97913.433597262192</v>
      </c>
      <c r="J50" s="7">
        <f t="shared" si="0"/>
        <v>3726103.4408411072</v>
      </c>
      <c r="K50" s="8">
        <f t="shared" si="4"/>
        <v>38.025965416858703</v>
      </c>
    </row>
    <row r="51" spans="1:11">
      <c r="A51" s="9">
        <v>46</v>
      </c>
      <c r="B51" s="11">
        <v>752970</v>
      </c>
      <c r="C51" s="11">
        <v>1291</v>
      </c>
      <c r="D51" s="5">
        <v>1</v>
      </c>
      <c r="E51" s="13">
        <f t="shared" si="1"/>
        <v>1.7145437401224484</v>
      </c>
      <c r="F51" s="6">
        <f t="shared" si="2"/>
        <v>1.7145437401224484E-3</v>
      </c>
      <c r="G51" s="7">
        <f t="shared" si="5"/>
        <v>97838.469004135521</v>
      </c>
      <c r="H51" s="7">
        <f t="shared" si="6"/>
        <v>167.74833457420476</v>
      </c>
      <c r="I51" s="7">
        <f t="shared" si="3"/>
        <v>97754.594836848424</v>
      </c>
      <c r="J51" s="7">
        <f t="shared" si="0"/>
        <v>3628190.0072438451</v>
      </c>
      <c r="K51" s="8">
        <f t="shared" si="4"/>
        <v>37.083470787860406</v>
      </c>
    </row>
    <row r="52" spans="1:11">
      <c r="A52" s="9">
        <v>47</v>
      </c>
      <c r="B52" s="11">
        <v>716024</v>
      </c>
      <c r="C52" s="11">
        <v>1479</v>
      </c>
      <c r="D52" s="4">
        <v>1</v>
      </c>
      <c r="E52" s="13">
        <f t="shared" si="1"/>
        <v>2.0655732210093518</v>
      </c>
      <c r="F52" s="6">
        <f t="shared" si="2"/>
        <v>2.0655732210093517E-3</v>
      </c>
      <c r="G52" s="7">
        <f t="shared" si="5"/>
        <v>97670.720669561313</v>
      </c>
      <c r="H52" s="7">
        <f t="shared" si="6"/>
        <v>201.74602509173042</v>
      </c>
      <c r="I52" s="7">
        <f t="shared" si="3"/>
        <v>97569.847657015445</v>
      </c>
      <c r="J52" s="7">
        <f t="shared" si="0"/>
        <v>3530435.4124069968</v>
      </c>
      <c r="K52" s="8">
        <f t="shared" si="4"/>
        <v>36.146302476369897</v>
      </c>
    </row>
    <row r="53" spans="1:11">
      <c r="A53" s="9">
        <v>48</v>
      </c>
      <c r="B53" s="11">
        <v>692230</v>
      </c>
      <c r="C53" s="11">
        <v>1526</v>
      </c>
      <c r="D53" s="5">
        <v>1</v>
      </c>
      <c r="E53" s="13">
        <f t="shared" si="1"/>
        <v>2.2044696127009806</v>
      </c>
      <c r="F53" s="6">
        <f t="shared" si="2"/>
        <v>2.2044696127009808E-3</v>
      </c>
      <c r="G53" s="7">
        <f t="shared" si="5"/>
        <v>97468.974644469577</v>
      </c>
      <c r="H53" s="7">
        <f t="shared" si="6"/>
        <v>214.86739278485555</v>
      </c>
      <c r="I53" s="7">
        <f t="shared" si="3"/>
        <v>97361.540948077149</v>
      </c>
      <c r="J53" s="7">
        <f t="shared" si="0"/>
        <v>3432865.5647499813</v>
      </c>
      <c r="K53" s="8">
        <f t="shared" si="4"/>
        <v>35.220084927247804</v>
      </c>
    </row>
    <row r="54" spans="1:11">
      <c r="A54" s="9">
        <v>49</v>
      </c>
      <c r="B54" s="11">
        <v>674887</v>
      </c>
      <c r="C54" s="11">
        <v>1665</v>
      </c>
      <c r="D54" s="4">
        <v>1</v>
      </c>
      <c r="E54" s="13">
        <f t="shared" si="1"/>
        <v>2.4670796740787715</v>
      </c>
      <c r="F54" s="6">
        <f t="shared" si="2"/>
        <v>2.4670796740787716E-3</v>
      </c>
      <c r="G54" s="7">
        <f t="shared" si="5"/>
        <v>97254.10725168472</v>
      </c>
      <c r="H54" s="7">
        <f t="shared" si="6"/>
        <v>239.93363122130825</v>
      </c>
      <c r="I54" s="7">
        <f t="shared" si="3"/>
        <v>97134.140436074071</v>
      </c>
      <c r="J54" s="7">
        <f t="shared" si="0"/>
        <v>3335504.0238019042</v>
      </c>
      <c r="K54" s="8">
        <f t="shared" si="4"/>
        <v>34.296793400919569</v>
      </c>
    </row>
    <row r="55" spans="1:11">
      <c r="A55" s="9">
        <v>50</v>
      </c>
      <c r="B55" s="11">
        <v>678649</v>
      </c>
      <c r="C55" s="11">
        <v>1818</v>
      </c>
      <c r="D55" s="5">
        <v>1</v>
      </c>
      <c r="E55" s="13">
        <f t="shared" si="1"/>
        <v>2.6788516596944811</v>
      </c>
      <c r="F55" s="6">
        <f t="shared" si="2"/>
        <v>2.6788516596944812E-3</v>
      </c>
      <c r="G55" s="7">
        <f t="shared" si="5"/>
        <v>97014.173620463407</v>
      </c>
      <c r="H55" s="7">
        <f t="shared" si="6"/>
        <v>259.88658001706693</v>
      </c>
      <c r="I55" s="7">
        <f t="shared" si="3"/>
        <v>96884.23033045487</v>
      </c>
      <c r="J55" s="7">
        <f t="shared" si="0"/>
        <v>3238369.8833658299</v>
      </c>
      <c r="K55" s="8">
        <f t="shared" si="4"/>
        <v>33.380378995288929</v>
      </c>
    </row>
    <row r="56" spans="1:11">
      <c r="A56" s="9">
        <v>51</v>
      </c>
      <c r="B56" s="11">
        <v>658811</v>
      </c>
      <c r="C56" s="11">
        <v>1996</v>
      </c>
      <c r="D56" s="4">
        <v>1</v>
      </c>
      <c r="E56" s="13">
        <f t="shared" si="1"/>
        <v>3.0297004755536867</v>
      </c>
      <c r="F56" s="6">
        <f t="shared" si="2"/>
        <v>3.0297004755536869E-3</v>
      </c>
      <c r="G56" s="7">
        <f t="shared" si="5"/>
        <v>96754.287040446347</v>
      </c>
      <c r="H56" s="7">
        <f t="shared" si="6"/>
        <v>293.13650945829824</v>
      </c>
      <c r="I56" s="7">
        <f t="shared" si="3"/>
        <v>96607.718785717196</v>
      </c>
      <c r="J56" s="7">
        <f t="shared" si="0"/>
        <v>3141485.6530353753</v>
      </c>
      <c r="K56" s="8">
        <f t="shared" si="4"/>
        <v>32.468697244620643</v>
      </c>
    </row>
    <row r="57" spans="1:11">
      <c r="A57" s="9">
        <v>52</v>
      </c>
      <c r="B57" s="11">
        <v>643672</v>
      </c>
      <c r="C57" s="11">
        <v>2208</v>
      </c>
      <c r="D57" s="5">
        <v>1</v>
      </c>
      <c r="E57" s="13">
        <f t="shared" si="1"/>
        <v>3.4303185473346676</v>
      </c>
      <c r="F57" s="6">
        <f t="shared" si="2"/>
        <v>3.4303185473346675E-3</v>
      </c>
      <c r="G57" s="7">
        <f t="shared" si="5"/>
        <v>96461.150530988045</v>
      </c>
      <c r="H57" s="7">
        <f t="shared" si="6"/>
        <v>330.89247376368962</v>
      </c>
      <c r="I57" s="7">
        <f t="shared" si="3"/>
        <v>96295.704294106195</v>
      </c>
      <c r="J57" s="7">
        <f t="shared" si="0"/>
        <v>3044877.9342496581</v>
      </c>
      <c r="K57" s="8">
        <f t="shared" si="4"/>
        <v>31.565847157001244</v>
      </c>
    </row>
    <row r="58" spans="1:11">
      <c r="A58" s="9">
        <v>53</v>
      </c>
      <c r="B58" s="11">
        <v>626535</v>
      </c>
      <c r="C58" s="11">
        <v>2197</v>
      </c>
      <c r="D58" s="4">
        <v>1</v>
      </c>
      <c r="E58" s="13">
        <f t="shared" si="1"/>
        <v>3.5065878203133107</v>
      </c>
      <c r="F58" s="6">
        <f t="shared" si="2"/>
        <v>3.5065878203133106E-3</v>
      </c>
      <c r="G58" s="7">
        <f t="shared" si="5"/>
        <v>96130.258057224361</v>
      </c>
      <c r="H58" s="7">
        <f t="shared" si="6"/>
        <v>337.08919206703843</v>
      </c>
      <c r="I58" s="7">
        <f t="shared" si="3"/>
        <v>95961.71346119084</v>
      </c>
      <c r="J58" s="7">
        <f t="shared" si="0"/>
        <v>2948582.2299555521</v>
      </c>
      <c r="K58" s="8">
        <f t="shared" si="4"/>
        <v>30.672779721451718</v>
      </c>
    </row>
    <row r="59" spans="1:11">
      <c r="A59" s="9">
        <v>54</v>
      </c>
      <c r="B59" s="11">
        <v>583767</v>
      </c>
      <c r="C59" s="11">
        <v>2303</v>
      </c>
      <c r="D59" s="5">
        <v>1</v>
      </c>
      <c r="E59" s="13">
        <f t="shared" si="1"/>
        <v>3.9450671243835296</v>
      </c>
      <c r="F59" s="6">
        <f t="shared" si="2"/>
        <v>3.9450671243835295E-3</v>
      </c>
      <c r="G59" s="7">
        <f t="shared" si="5"/>
        <v>95793.16886515732</v>
      </c>
      <c r="H59" s="7">
        <f t="shared" si="6"/>
        <v>377.91048123045204</v>
      </c>
      <c r="I59" s="7">
        <f t="shared" si="3"/>
        <v>95604.213624542099</v>
      </c>
      <c r="J59" s="7">
        <f t="shared" si="0"/>
        <v>2852620.5164943612</v>
      </c>
      <c r="K59" s="8">
        <f t="shared" si="4"/>
        <v>29.778955538153618</v>
      </c>
    </row>
    <row r="60" spans="1:11">
      <c r="A60" s="9">
        <v>55</v>
      </c>
      <c r="B60" s="11">
        <v>565727</v>
      </c>
      <c r="C60" s="11">
        <v>2241</v>
      </c>
      <c r="D60" s="4">
        <v>1</v>
      </c>
      <c r="E60" s="13">
        <f t="shared" si="1"/>
        <v>3.9612746077171499</v>
      </c>
      <c r="F60" s="6">
        <f t="shared" si="2"/>
        <v>3.9612746077171499E-3</v>
      </c>
      <c r="G60" s="7">
        <f t="shared" si="5"/>
        <v>95415.258383926863</v>
      </c>
      <c r="H60" s="7">
        <f t="shared" si="6"/>
        <v>377.96604022502038</v>
      </c>
      <c r="I60" s="7">
        <f t="shared" si="3"/>
        <v>95226.275363814348</v>
      </c>
      <c r="J60" s="7">
        <f t="shared" si="0"/>
        <v>2757016.3028698191</v>
      </c>
      <c r="K60" s="8">
        <f t="shared" si="4"/>
        <v>28.894920472533681</v>
      </c>
    </row>
    <row r="61" spans="1:11">
      <c r="A61" s="9">
        <v>56</v>
      </c>
      <c r="B61" s="11">
        <v>538790</v>
      </c>
      <c r="C61" s="11">
        <v>2578</v>
      </c>
      <c r="D61" s="5">
        <v>1</v>
      </c>
      <c r="E61" s="13">
        <f t="shared" si="1"/>
        <v>4.7847955604224275</v>
      </c>
      <c r="F61" s="6">
        <f t="shared" si="2"/>
        <v>4.7847955604224278E-3</v>
      </c>
      <c r="G61" s="7">
        <f t="shared" si="5"/>
        <v>95037.292343701847</v>
      </c>
      <c r="H61" s="7">
        <f t="shared" si="6"/>
        <v>454.73401448071297</v>
      </c>
      <c r="I61" s="7">
        <f t="shared" si="3"/>
        <v>94809.925336461485</v>
      </c>
      <c r="J61" s="7">
        <f t="shared" si="0"/>
        <v>2661790.0275060046</v>
      </c>
      <c r="K61" s="8">
        <f t="shared" si="4"/>
        <v>28.007847886487081</v>
      </c>
    </row>
    <row r="62" spans="1:11">
      <c r="A62" s="9">
        <v>57</v>
      </c>
      <c r="B62" s="11">
        <v>538312</v>
      </c>
      <c r="C62" s="11">
        <v>2611</v>
      </c>
      <c r="D62" s="4">
        <v>1</v>
      </c>
      <c r="E62" s="13">
        <f t="shared" si="1"/>
        <v>4.8503470106555309</v>
      </c>
      <c r="F62" s="6">
        <f t="shared" si="2"/>
        <v>4.8503470106555308E-3</v>
      </c>
      <c r="G62" s="7">
        <f t="shared" si="5"/>
        <v>94582.558329221138</v>
      </c>
      <c r="H62" s="7">
        <f t="shared" si="6"/>
        <v>458.75822905229012</v>
      </c>
      <c r="I62" s="7">
        <f t="shared" si="3"/>
        <v>94353.179214694988</v>
      </c>
      <c r="J62" s="7">
        <f t="shared" si="0"/>
        <v>2566980.102169543</v>
      </c>
      <c r="K62" s="8">
        <f t="shared" si="4"/>
        <v>27.140100114806035</v>
      </c>
    </row>
    <row r="63" spans="1:11">
      <c r="A63" s="9">
        <v>58</v>
      </c>
      <c r="B63" s="11">
        <v>535201</v>
      </c>
      <c r="C63" s="11">
        <v>2777</v>
      </c>
      <c r="D63" s="5">
        <v>1</v>
      </c>
      <c r="E63" s="13">
        <f t="shared" si="1"/>
        <v>5.1887048043632209</v>
      </c>
      <c r="F63" s="6">
        <f t="shared" si="2"/>
        <v>5.1887048043632207E-3</v>
      </c>
      <c r="G63" s="7">
        <f t="shared" si="5"/>
        <v>94123.800100168854</v>
      </c>
      <c r="H63" s="7">
        <f t="shared" si="6"/>
        <v>488.38061378466955</v>
      </c>
      <c r="I63" s="7">
        <f t="shared" si="3"/>
        <v>93879.609793276526</v>
      </c>
      <c r="J63" s="7">
        <f t="shared" si="0"/>
        <v>2472626.922954848</v>
      </c>
      <c r="K63" s="8">
        <f t="shared" si="4"/>
        <v>26.269943630871445</v>
      </c>
    </row>
    <row r="64" spans="1:11">
      <c r="A64" s="9">
        <v>59</v>
      </c>
      <c r="B64" s="11">
        <v>499784</v>
      </c>
      <c r="C64" s="11">
        <v>2946</v>
      </c>
      <c r="D64" s="4">
        <v>1</v>
      </c>
      <c r="E64" s="13">
        <f t="shared" si="1"/>
        <v>5.8945464440638355</v>
      </c>
      <c r="F64" s="6">
        <f t="shared" si="2"/>
        <v>5.8945464440638357E-3</v>
      </c>
      <c r="G64" s="7">
        <f t="shared" si="5"/>
        <v>93635.419486384184</v>
      </c>
      <c r="H64" s="7">
        <f t="shared" si="6"/>
        <v>551.93832897189145</v>
      </c>
      <c r="I64" s="7">
        <f t="shared" si="3"/>
        <v>93359.450321898243</v>
      </c>
      <c r="J64" s="7">
        <f t="shared" si="0"/>
        <v>2378747.3131615715</v>
      </c>
      <c r="K64" s="8">
        <f t="shared" si="4"/>
        <v>25.404353675240088</v>
      </c>
    </row>
    <row r="65" spans="1:11">
      <c r="A65" s="9">
        <v>60</v>
      </c>
      <c r="B65" s="11">
        <v>488774</v>
      </c>
      <c r="C65" s="11">
        <v>3046</v>
      </c>
      <c r="D65" s="5">
        <v>1</v>
      </c>
      <c r="E65" s="13">
        <f t="shared" si="1"/>
        <v>6.2319190464304564</v>
      </c>
      <c r="F65" s="6">
        <f t="shared" si="2"/>
        <v>6.2319190464304565E-3</v>
      </c>
      <c r="G65" s="7">
        <f t="shared" si="5"/>
        <v>93083.481157412287</v>
      </c>
      <c r="H65" s="7">
        <f t="shared" si="6"/>
        <v>580.08871913292819</v>
      </c>
      <c r="I65" s="7">
        <f t="shared" si="3"/>
        <v>92793.436797845818</v>
      </c>
      <c r="J65" s="7">
        <f t="shared" si="0"/>
        <v>2285387.8628396732</v>
      </c>
      <c r="K65" s="8">
        <f t="shared" si="4"/>
        <v>24.552023994191654</v>
      </c>
    </row>
    <row r="66" spans="1:11">
      <c r="A66" s="9">
        <v>61</v>
      </c>
      <c r="B66" s="11">
        <v>506636</v>
      </c>
      <c r="C66" s="11">
        <v>3150</v>
      </c>
      <c r="D66" s="4">
        <v>1</v>
      </c>
      <c r="E66" s="13">
        <f t="shared" si="1"/>
        <v>6.2174815844116882</v>
      </c>
      <c r="F66" s="6">
        <f t="shared" si="2"/>
        <v>6.2174815844116878E-3</v>
      </c>
      <c r="G66" s="7">
        <f t="shared" si="5"/>
        <v>92503.392438279363</v>
      </c>
      <c r="H66" s="7">
        <f t="shared" si="6"/>
        <v>575.13813898060937</v>
      </c>
      <c r="I66" s="7">
        <f t="shared" si="3"/>
        <v>92215.823368789061</v>
      </c>
      <c r="J66" s="7">
        <f t="shared" si="0"/>
        <v>2192594.4260418275</v>
      </c>
      <c r="K66" s="8">
        <f t="shared" si="4"/>
        <v>23.702854222398198</v>
      </c>
    </row>
    <row r="67" spans="1:11">
      <c r="A67" s="9">
        <v>62</v>
      </c>
      <c r="B67" s="11">
        <v>529608</v>
      </c>
      <c r="C67" s="11">
        <v>3628</v>
      </c>
      <c r="D67" s="5">
        <v>1</v>
      </c>
      <c r="E67" s="13">
        <f t="shared" si="1"/>
        <v>6.8503496926028307</v>
      </c>
      <c r="F67" s="6">
        <f t="shared" si="2"/>
        <v>6.8503496926028305E-3</v>
      </c>
      <c r="G67" s="7">
        <f t="shared" si="5"/>
        <v>91928.254299298758</v>
      </c>
      <c r="H67" s="7">
        <f t="shared" si="6"/>
        <v>629.7406885807161</v>
      </c>
      <c r="I67" s="7">
        <f t="shared" si="3"/>
        <v>91613.383955008394</v>
      </c>
      <c r="J67" s="7">
        <f t="shared" si="0"/>
        <v>2100378.6026730384</v>
      </c>
      <c r="K67" s="8">
        <f t="shared" si="4"/>
        <v>22.848020107448733</v>
      </c>
    </row>
    <row r="68" spans="1:11">
      <c r="A68" s="9">
        <v>63</v>
      </c>
      <c r="B68" s="11">
        <v>484041</v>
      </c>
      <c r="C68" s="11">
        <v>3971</v>
      </c>
      <c r="D68" s="4">
        <v>1</v>
      </c>
      <c r="E68" s="13">
        <f t="shared" si="1"/>
        <v>8.2038505002675404</v>
      </c>
      <c r="F68" s="6">
        <f t="shared" si="2"/>
        <v>8.2038505002675396E-3</v>
      </c>
      <c r="G68" s="7">
        <f t="shared" si="5"/>
        <v>91298.513610718044</v>
      </c>
      <c r="H68" s="7">
        <f t="shared" si="6"/>
        <v>748.99935655897195</v>
      </c>
      <c r="I68" s="7">
        <f t="shared" si="3"/>
        <v>90924.013932438553</v>
      </c>
      <c r="J68" s="7">
        <f t="shared" si="0"/>
        <v>2008765.21871803</v>
      </c>
      <c r="K68" s="8">
        <f t="shared" si="4"/>
        <v>22.002167825897768</v>
      </c>
    </row>
    <row r="69" spans="1:11">
      <c r="A69" s="9">
        <v>64</v>
      </c>
      <c r="B69" s="11">
        <v>461852</v>
      </c>
      <c r="C69" s="11">
        <v>3698</v>
      </c>
      <c r="D69" s="5">
        <v>1</v>
      </c>
      <c r="E69" s="13">
        <f t="shared" si="1"/>
        <v>8.0068939833539758</v>
      </c>
      <c r="F69" s="6">
        <f t="shared" si="2"/>
        <v>8.0068939833539757E-3</v>
      </c>
      <c r="G69" s="7">
        <f t="shared" si="5"/>
        <v>90549.514254159076</v>
      </c>
      <c r="H69" s="7">
        <f t="shared" si="6"/>
        <v>725.02036087725139</v>
      </c>
      <c r="I69" s="7">
        <f t="shared" si="3"/>
        <v>90187.004073720454</v>
      </c>
      <c r="J69" s="7">
        <f t="shared" ref="J69:J103" si="7">+J70+I69</f>
        <v>1917841.2047855915</v>
      </c>
      <c r="K69" s="8">
        <f t="shared" si="4"/>
        <v>21.180027530600498</v>
      </c>
    </row>
    <row r="70" spans="1:11">
      <c r="A70" s="9">
        <v>65</v>
      </c>
      <c r="B70" s="11">
        <v>481518</v>
      </c>
      <c r="C70" s="11">
        <v>4215</v>
      </c>
      <c r="D70" s="4">
        <v>1</v>
      </c>
      <c r="E70" s="13">
        <f t="shared" ref="E70:E105" si="8">+C70/B70*1000</f>
        <v>8.7535668448531521</v>
      </c>
      <c r="F70" s="6">
        <f t="shared" ref="F70:F104" si="9">+E70/1000</f>
        <v>8.7535668448531518E-3</v>
      </c>
      <c r="G70" s="7">
        <f t="shared" si="5"/>
        <v>89824.493893281819</v>
      </c>
      <c r="H70" s="7">
        <f t="shared" si="6"/>
        <v>786.28471159994615</v>
      </c>
      <c r="I70" s="7">
        <f t="shared" ref="I70:I105" si="10">D70*(G70-H70/2)</f>
        <v>89431.351537481853</v>
      </c>
      <c r="J70" s="7">
        <f t="shared" si="7"/>
        <v>1827654.200711871</v>
      </c>
      <c r="K70" s="8">
        <f t="shared" ref="K70:K105" si="11">+J70/G70</f>
        <v>20.346946823694438</v>
      </c>
    </row>
    <row r="71" spans="1:11">
      <c r="A71" s="9">
        <v>66</v>
      </c>
      <c r="B71" s="11">
        <v>458009</v>
      </c>
      <c r="C71" s="11">
        <v>4341</v>
      </c>
      <c r="D71" s="5">
        <v>1</v>
      </c>
      <c r="E71" s="13">
        <f t="shared" si="8"/>
        <v>9.4779796903554292</v>
      </c>
      <c r="F71" s="6">
        <f t="shared" si="9"/>
        <v>9.47797969035543E-3</v>
      </c>
      <c r="G71" s="7">
        <f t="shared" ref="G71:G105" si="12">+G70-H70</f>
        <v>89038.209181681872</v>
      </c>
      <c r="H71" s="7">
        <f t="shared" ref="H71:H105" si="13">+F71*G71</f>
        <v>843.90233828959913</v>
      </c>
      <c r="I71" s="7">
        <f t="shared" si="10"/>
        <v>88616.258012537073</v>
      </c>
      <c r="J71" s="7">
        <f t="shared" si="7"/>
        <v>1738222.8491743891</v>
      </c>
      <c r="K71" s="8">
        <f t="shared" si="11"/>
        <v>19.522212600071022</v>
      </c>
    </row>
    <row r="72" spans="1:11">
      <c r="A72" s="9">
        <v>67</v>
      </c>
      <c r="B72" s="11">
        <v>449672</v>
      </c>
      <c r="C72" s="11">
        <v>4724</v>
      </c>
      <c r="D72" s="4">
        <v>1</v>
      </c>
      <c r="E72" s="13">
        <f t="shared" si="8"/>
        <v>10.505435072675194</v>
      </c>
      <c r="F72" s="6">
        <f t="shared" si="9"/>
        <v>1.0505435072675194E-2</v>
      </c>
      <c r="G72" s="7">
        <f t="shared" si="12"/>
        <v>88194.306843392274</v>
      </c>
      <c r="H72" s="7">
        <f t="shared" si="13"/>
        <v>926.51956432285112</v>
      </c>
      <c r="I72" s="7">
        <f t="shared" si="10"/>
        <v>87731.047061230842</v>
      </c>
      <c r="J72" s="7">
        <f t="shared" si="7"/>
        <v>1649606.591161852</v>
      </c>
      <c r="K72" s="8">
        <f t="shared" si="11"/>
        <v>18.704229901042012</v>
      </c>
    </row>
    <row r="73" spans="1:11">
      <c r="A73" s="9">
        <v>68</v>
      </c>
      <c r="B73" s="11">
        <v>387580</v>
      </c>
      <c r="C73" s="11">
        <v>4799</v>
      </c>
      <c r="D73" s="5">
        <v>1</v>
      </c>
      <c r="E73" s="13">
        <f t="shared" si="8"/>
        <v>12.381959853449612</v>
      </c>
      <c r="F73" s="6">
        <f t="shared" si="9"/>
        <v>1.2381959853449611E-2</v>
      </c>
      <c r="G73" s="7">
        <f t="shared" si="12"/>
        <v>87267.787279069424</v>
      </c>
      <c r="H73" s="7">
        <f t="shared" si="13"/>
        <v>1080.5462385888184</v>
      </c>
      <c r="I73" s="7">
        <f t="shared" si="10"/>
        <v>86727.514159775019</v>
      </c>
      <c r="J73" s="7">
        <f t="shared" si="7"/>
        <v>1561875.5441006212</v>
      </c>
      <c r="K73" s="8">
        <f t="shared" si="11"/>
        <v>17.897503681466969</v>
      </c>
    </row>
    <row r="74" spans="1:11">
      <c r="A74" s="9">
        <v>69</v>
      </c>
      <c r="B74" s="11">
        <v>355955</v>
      </c>
      <c r="C74" s="11">
        <v>4453</v>
      </c>
      <c r="D74" s="4">
        <v>1</v>
      </c>
      <c r="E74" s="13">
        <f t="shared" si="8"/>
        <v>12.510008287564439</v>
      </c>
      <c r="F74" s="6">
        <f t="shared" si="9"/>
        <v>1.2510008287564439E-2</v>
      </c>
      <c r="G74" s="7">
        <f t="shared" si="12"/>
        <v>86187.2410404806</v>
      </c>
      <c r="H74" s="7">
        <f t="shared" si="13"/>
        <v>1078.2030996987262</v>
      </c>
      <c r="I74" s="7">
        <f t="shared" si="10"/>
        <v>85648.139490631234</v>
      </c>
      <c r="J74" s="7">
        <f t="shared" si="7"/>
        <v>1475148.0299408461</v>
      </c>
      <c r="K74" s="8">
        <f t="shared" si="11"/>
        <v>17.115619575848768</v>
      </c>
    </row>
    <row r="75" spans="1:11">
      <c r="A75" s="9">
        <v>70</v>
      </c>
      <c r="B75" s="11">
        <v>433664</v>
      </c>
      <c r="C75" s="11">
        <v>5294</v>
      </c>
      <c r="D75" s="5">
        <v>1</v>
      </c>
      <c r="E75" s="13">
        <f t="shared" si="8"/>
        <v>12.207607733175914</v>
      </c>
      <c r="F75" s="6">
        <f t="shared" si="9"/>
        <v>1.2207607733175915E-2</v>
      </c>
      <c r="G75" s="7">
        <f t="shared" si="12"/>
        <v>85109.037940781869</v>
      </c>
      <c r="H75" s="7">
        <f t="shared" si="13"/>
        <v>1038.9777497290511</v>
      </c>
      <c r="I75" s="7">
        <f t="shared" si="10"/>
        <v>84589.549065917337</v>
      </c>
      <c r="J75" s="7">
        <f t="shared" si="7"/>
        <v>1389499.890450215</v>
      </c>
      <c r="K75" s="8">
        <f t="shared" si="11"/>
        <v>16.326114406521867</v>
      </c>
    </row>
    <row r="76" spans="1:11">
      <c r="A76" s="9">
        <v>71</v>
      </c>
      <c r="B76" s="11">
        <v>288779</v>
      </c>
      <c r="C76" s="11">
        <v>5449</v>
      </c>
      <c r="D76" s="4">
        <v>1</v>
      </c>
      <c r="E76" s="13">
        <f t="shared" si="8"/>
        <v>18.869100592494604</v>
      </c>
      <c r="F76" s="6">
        <f t="shared" si="9"/>
        <v>1.8869100592494605E-2</v>
      </c>
      <c r="G76" s="7">
        <f t="shared" si="12"/>
        <v>84070.06019105282</v>
      </c>
      <c r="H76" s="7">
        <f t="shared" si="13"/>
        <v>1586.3264225620519</v>
      </c>
      <c r="I76" s="7">
        <f t="shared" si="10"/>
        <v>83276.896979771787</v>
      </c>
      <c r="J76" s="7">
        <f t="shared" si="7"/>
        <v>1304910.3413842977</v>
      </c>
      <c r="K76" s="8">
        <f t="shared" si="11"/>
        <v>15.521701048135721</v>
      </c>
    </row>
    <row r="77" spans="1:11">
      <c r="A77" s="9">
        <v>72</v>
      </c>
      <c r="B77" s="11">
        <v>324706</v>
      </c>
      <c r="C77" s="11">
        <v>5116</v>
      </c>
      <c r="D77" s="5">
        <v>1</v>
      </c>
      <c r="E77" s="13">
        <f t="shared" si="8"/>
        <v>15.755791392829204</v>
      </c>
      <c r="F77" s="6">
        <f t="shared" si="9"/>
        <v>1.5755791392829205E-2</v>
      </c>
      <c r="G77" s="7">
        <f t="shared" si="12"/>
        <v>82483.733768490769</v>
      </c>
      <c r="H77" s="7">
        <f t="shared" si="13"/>
        <v>1299.5965025580024</v>
      </c>
      <c r="I77" s="7">
        <f t="shared" si="10"/>
        <v>81833.935517211765</v>
      </c>
      <c r="J77" s="7">
        <f t="shared" si="7"/>
        <v>1221633.4444045259</v>
      </c>
      <c r="K77" s="8">
        <f t="shared" si="11"/>
        <v>14.810598266966384</v>
      </c>
    </row>
    <row r="78" spans="1:11">
      <c r="A78" s="9">
        <v>73</v>
      </c>
      <c r="B78" s="11">
        <v>359232</v>
      </c>
      <c r="C78" s="11">
        <v>6383</v>
      </c>
      <c r="D78" s="4">
        <v>1</v>
      </c>
      <c r="E78" s="13">
        <f t="shared" si="8"/>
        <v>17.768461606983788</v>
      </c>
      <c r="F78" s="6">
        <f t="shared" si="9"/>
        <v>1.7768461606983789E-2</v>
      </c>
      <c r="G78" s="7">
        <f t="shared" si="12"/>
        <v>81184.137265932761</v>
      </c>
      <c r="H78" s="7">
        <f t="shared" si="13"/>
        <v>1442.5172261058281</v>
      </c>
      <c r="I78" s="7">
        <f t="shared" si="10"/>
        <v>80462.878652879852</v>
      </c>
      <c r="J78" s="7">
        <f t="shared" si="7"/>
        <v>1139799.5088873142</v>
      </c>
      <c r="K78" s="8">
        <f t="shared" si="11"/>
        <v>14.039682470895794</v>
      </c>
    </row>
    <row r="79" spans="1:11">
      <c r="A79" s="9">
        <v>74</v>
      </c>
      <c r="B79" s="11">
        <v>387759</v>
      </c>
      <c r="C79" s="11">
        <v>7704</v>
      </c>
      <c r="D79" s="5">
        <v>1</v>
      </c>
      <c r="E79" s="13">
        <f t="shared" si="8"/>
        <v>19.868010800523003</v>
      </c>
      <c r="F79" s="6">
        <f t="shared" si="9"/>
        <v>1.9868010800523004E-2</v>
      </c>
      <c r="G79" s="7">
        <f t="shared" si="12"/>
        <v>79741.620039826928</v>
      </c>
      <c r="H79" s="7">
        <f t="shared" si="13"/>
        <v>1584.3073682024831</v>
      </c>
      <c r="I79" s="7">
        <f t="shared" si="10"/>
        <v>78949.466355725686</v>
      </c>
      <c r="J79" s="7">
        <f t="shared" si="7"/>
        <v>1059336.6302344343</v>
      </c>
      <c r="K79" s="8">
        <f t="shared" si="11"/>
        <v>13.284613852908292</v>
      </c>
    </row>
    <row r="80" spans="1:11">
      <c r="A80" s="9">
        <v>75</v>
      </c>
      <c r="B80" s="11">
        <v>370830</v>
      </c>
      <c r="C80" s="11">
        <v>8486</v>
      </c>
      <c r="D80" s="4">
        <v>1</v>
      </c>
      <c r="E80" s="13">
        <f t="shared" si="8"/>
        <v>22.883801202707438</v>
      </c>
      <c r="F80" s="6">
        <f t="shared" si="9"/>
        <v>2.288380120270744E-2</v>
      </c>
      <c r="G80" s="7">
        <f t="shared" si="12"/>
        <v>78157.312671624444</v>
      </c>
      <c r="H80" s="7">
        <f t="shared" si="13"/>
        <v>1788.5364057153008</v>
      </c>
      <c r="I80" s="7">
        <f t="shared" si="10"/>
        <v>77263.044468766791</v>
      </c>
      <c r="J80" s="7">
        <f t="shared" si="7"/>
        <v>980387.16387870861</v>
      </c>
      <c r="K80" s="8">
        <f t="shared" si="11"/>
        <v>12.543767567825359</v>
      </c>
    </row>
    <row r="81" spans="1:11">
      <c r="A81" s="9">
        <v>76</v>
      </c>
      <c r="B81" s="11">
        <v>361217</v>
      </c>
      <c r="C81" s="11">
        <v>9340</v>
      </c>
      <c r="D81" s="5">
        <v>1</v>
      </c>
      <c r="E81" s="13">
        <f t="shared" si="8"/>
        <v>25.857033306848791</v>
      </c>
      <c r="F81" s="6">
        <f t="shared" si="9"/>
        <v>2.5857033306848791E-2</v>
      </c>
      <c r="G81" s="7">
        <f t="shared" si="12"/>
        <v>76368.776265909139</v>
      </c>
      <c r="H81" s="7">
        <f t="shared" si="13"/>
        <v>1974.6699915108961</v>
      </c>
      <c r="I81" s="7">
        <f t="shared" si="10"/>
        <v>75381.441270153693</v>
      </c>
      <c r="J81" s="7">
        <f t="shared" si="7"/>
        <v>903124.11940994184</v>
      </c>
      <c r="K81" s="8">
        <f t="shared" si="11"/>
        <v>11.825829397414275</v>
      </c>
    </row>
    <row r="82" spans="1:11">
      <c r="A82" s="9">
        <v>77</v>
      </c>
      <c r="B82" s="11">
        <v>361556</v>
      </c>
      <c r="C82" s="11">
        <v>10398</v>
      </c>
      <c r="D82" s="4">
        <v>1</v>
      </c>
      <c r="E82" s="13">
        <f t="shared" si="8"/>
        <v>28.759030412992733</v>
      </c>
      <c r="F82" s="6">
        <f t="shared" si="9"/>
        <v>2.8759030412992732E-2</v>
      </c>
      <c r="G82" s="7">
        <f t="shared" si="12"/>
        <v>74394.106274398247</v>
      </c>
      <c r="H82" s="7">
        <f t="shared" si="13"/>
        <v>2139.5023648928327</v>
      </c>
      <c r="I82" s="7">
        <f t="shared" si="10"/>
        <v>73324.355091951831</v>
      </c>
      <c r="J82" s="7">
        <f t="shared" si="7"/>
        <v>827742.6781397881</v>
      </c>
      <c r="K82" s="8">
        <f t="shared" si="11"/>
        <v>11.126455032428353</v>
      </c>
    </row>
    <row r="83" spans="1:11">
      <c r="A83" s="9">
        <v>78</v>
      </c>
      <c r="B83" s="11">
        <v>348227</v>
      </c>
      <c r="C83" s="11">
        <v>11506</v>
      </c>
      <c r="D83" s="5">
        <v>1</v>
      </c>
      <c r="E83" s="13">
        <f t="shared" si="8"/>
        <v>33.041665350475412</v>
      </c>
      <c r="F83" s="6">
        <f t="shared" si="9"/>
        <v>3.304166535047541E-2</v>
      </c>
      <c r="G83" s="7">
        <f t="shared" si="12"/>
        <v>72254.603909505415</v>
      </c>
      <c r="H83" s="7">
        <f t="shared" si="13"/>
        <v>2387.4124424090301</v>
      </c>
      <c r="I83" s="7">
        <f t="shared" si="10"/>
        <v>71060.897688300902</v>
      </c>
      <c r="J83" s="7">
        <f t="shared" si="7"/>
        <v>754418.32304783631</v>
      </c>
      <c r="K83" s="8">
        <f t="shared" si="11"/>
        <v>10.441110769809219</v>
      </c>
    </row>
    <row r="84" spans="1:11">
      <c r="A84" s="9">
        <v>79</v>
      </c>
      <c r="B84" s="11">
        <v>320759</v>
      </c>
      <c r="C84" s="11">
        <v>12209</v>
      </c>
      <c r="D84" s="4">
        <v>1</v>
      </c>
      <c r="E84" s="13">
        <f t="shared" si="8"/>
        <v>38.062844690250316</v>
      </c>
      <c r="F84" s="6">
        <f t="shared" si="9"/>
        <v>3.8062844690250314E-2</v>
      </c>
      <c r="G84" s="7">
        <f t="shared" si="12"/>
        <v>69867.191467096389</v>
      </c>
      <c r="H84" s="7">
        <f t="shared" si="13"/>
        <v>2659.3440577560718</v>
      </c>
      <c r="I84" s="7">
        <f t="shared" si="10"/>
        <v>68537.519438218354</v>
      </c>
      <c r="J84" s="7">
        <f t="shared" si="7"/>
        <v>683357.42535953538</v>
      </c>
      <c r="K84" s="8">
        <f t="shared" si="11"/>
        <v>9.780805711667389</v>
      </c>
    </row>
    <row r="85" spans="1:11">
      <c r="A85" s="9">
        <v>80</v>
      </c>
      <c r="B85" s="11">
        <v>311202</v>
      </c>
      <c r="C85" s="11">
        <v>13231</v>
      </c>
      <c r="D85" s="5">
        <v>1</v>
      </c>
      <c r="E85" s="13">
        <f t="shared" si="8"/>
        <v>42.515793600298196</v>
      </c>
      <c r="F85" s="6">
        <f t="shared" si="9"/>
        <v>4.2515793600298196E-2</v>
      </c>
      <c r="G85" s="7">
        <f t="shared" si="12"/>
        <v>67207.84740934032</v>
      </c>
      <c r="H85" s="7">
        <f t="shared" si="13"/>
        <v>2857.3949687758491</v>
      </c>
      <c r="I85" s="7">
        <f t="shared" si="10"/>
        <v>65779.149924952391</v>
      </c>
      <c r="J85" s="7">
        <f t="shared" si="7"/>
        <v>614819.90592131705</v>
      </c>
      <c r="K85" s="8">
        <f t="shared" si="11"/>
        <v>9.1480374631946848</v>
      </c>
    </row>
    <row r="86" spans="1:11">
      <c r="A86" s="9">
        <v>81</v>
      </c>
      <c r="B86" s="11">
        <v>280737</v>
      </c>
      <c r="C86" s="11">
        <v>14025</v>
      </c>
      <c r="D86" s="4">
        <v>1</v>
      </c>
      <c r="E86" s="13">
        <f t="shared" si="8"/>
        <v>49.957789675033929</v>
      </c>
      <c r="F86" s="6">
        <f t="shared" si="9"/>
        <v>4.9957789675033927E-2</v>
      </c>
      <c r="G86" s="7">
        <f t="shared" si="12"/>
        <v>64350.45244056447</v>
      </c>
      <c r="H86" s="7">
        <f t="shared" si="13"/>
        <v>3214.8063685189936</v>
      </c>
      <c r="I86" s="7">
        <f t="shared" si="10"/>
        <v>62743.04925630497</v>
      </c>
      <c r="J86" s="7">
        <f t="shared" si="7"/>
        <v>549040.75599636463</v>
      </c>
      <c r="K86" s="8">
        <f t="shared" si="11"/>
        <v>8.5320418920670544</v>
      </c>
    </row>
    <row r="87" spans="1:11">
      <c r="A87" s="9">
        <v>82</v>
      </c>
      <c r="B87" s="11">
        <v>263982</v>
      </c>
      <c r="C87" s="11">
        <v>14537</v>
      </c>
      <c r="D87" s="5">
        <v>1</v>
      </c>
      <c r="E87" s="13">
        <f t="shared" si="8"/>
        <v>55.06814858588843</v>
      </c>
      <c r="F87" s="6">
        <f t="shared" si="9"/>
        <v>5.5068148585888432E-2</v>
      </c>
      <c r="G87" s="7">
        <f t="shared" si="12"/>
        <v>61135.646072045478</v>
      </c>
      <c r="H87" s="7">
        <f t="shared" si="13"/>
        <v>3366.6268417896868</v>
      </c>
      <c r="I87" s="7">
        <f t="shared" si="10"/>
        <v>59452.332651150631</v>
      </c>
      <c r="J87" s="7">
        <f t="shared" si="7"/>
        <v>486297.70674005972</v>
      </c>
      <c r="K87" s="8">
        <f t="shared" si="11"/>
        <v>7.954405293549704</v>
      </c>
    </row>
    <row r="88" spans="1:11">
      <c r="A88" s="9">
        <v>83</v>
      </c>
      <c r="B88" s="11">
        <v>232755</v>
      </c>
      <c r="C88" s="11">
        <v>14980</v>
      </c>
      <c r="D88" s="4">
        <v>1</v>
      </c>
      <c r="E88" s="13">
        <f t="shared" si="8"/>
        <v>64.359519666602225</v>
      </c>
      <c r="F88" s="6">
        <f t="shared" si="9"/>
        <v>6.4359519666602222E-2</v>
      </c>
      <c r="G88" s="7">
        <f t="shared" si="12"/>
        <v>57769.019230255792</v>
      </c>
      <c r="H88" s="7">
        <f t="shared" si="13"/>
        <v>3717.9863292699697</v>
      </c>
      <c r="I88" s="7">
        <f t="shared" si="10"/>
        <v>55910.026065620805</v>
      </c>
      <c r="J88" s="7">
        <f t="shared" si="7"/>
        <v>426845.37408890907</v>
      </c>
      <c r="K88" s="8">
        <f t="shared" si="11"/>
        <v>7.3888284720152253</v>
      </c>
    </row>
    <row r="89" spans="1:11">
      <c r="A89" s="9">
        <v>84</v>
      </c>
      <c r="B89" s="11">
        <v>217707</v>
      </c>
      <c r="C89" s="11">
        <v>15540</v>
      </c>
      <c r="D89" s="5">
        <v>1</v>
      </c>
      <c r="E89" s="13">
        <f t="shared" si="8"/>
        <v>71.380341468120008</v>
      </c>
      <c r="F89" s="6">
        <f t="shared" si="9"/>
        <v>7.1380341468120015E-2</v>
      </c>
      <c r="G89" s="7">
        <f t="shared" si="12"/>
        <v>54051.032900985825</v>
      </c>
      <c r="H89" s="7">
        <f t="shared" si="13"/>
        <v>3858.1811851769576</v>
      </c>
      <c r="I89" s="7">
        <f t="shared" si="10"/>
        <v>52121.942308397345</v>
      </c>
      <c r="J89" s="7">
        <f t="shared" si="7"/>
        <v>370935.34802328824</v>
      </c>
      <c r="K89" s="8">
        <f t="shared" si="11"/>
        <v>6.8626875031748531</v>
      </c>
    </row>
    <row r="90" spans="1:11">
      <c r="A90" s="9">
        <v>85</v>
      </c>
      <c r="B90" s="11">
        <v>191235</v>
      </c>
      <c r="C90" s="11">
        <v>15733</v>
      </c>
      <c r="D90" s="4">
        <v>1</v>
      </c>
      <c r="E90" s="13">
        <f t="shared" si="8"/>
        <v>82.270504876199439</v>
      </c>
      <c r="F90" s="6">
        <f t="shared" si="9"/>
        <v>8.2270504876199441E-2</v>
      </c>
      <c r="G90" s="7">
        <f t="shared" si="12"/>
        <v>50192.851715808865</v>
      </c>
      <c r="H90" s="7">
        <f t="shared" si="13"/>
        <v>4129.3912518358084</v>
      </c>
      <c r="I90" s="7">
        <f t="shared" si="10"/>
        <v>48128.156089890959</v>
      </c>
      <c r="J90" s="7">
        <f t="shared" si="7"/>
        <v>318813.40571489092</v>
      </c>
      <c r="K90" s="8">
        <f t="shared" si="11"/>
        <v>6.351769122822656</v>
      </c>
    </row>
    <row r="91" spans="1:11">
      <c r="A91" s="9">
        <v>86</v>
      </c>
      <c r="B91" s="11">
        <v>171426</v>
      </c>
      <c r="C91" s="11">
        <v>15805</v>
      </c>
      <c r="D91" s="5">
        <v>1</v>
      </c>
      <c r="E91" s="13">
        <f t="shared" si="8"/>
        <v>92.197216291577703</v>
      </c>
      <c r="F91" s="6">
        <f t="shared" si="9"/>
        <v>9.2197216291577705E-2</v>
      </c>
      <c r="G91" s="7">
        <f t="shared" si="12"/>
        <v>46063.460463973053</v>
      </c>
      <c r="H91" s="7">
        <f t="shared" si="13"/>
        <v>4246.9228275354617</v>
      </c>
      <c r="I91" s="7">
        <f t="shared" si="10"/>
        <v>43939.999050205326</v>
      </c>
      <c r="J91" s="7">
        <f t="shared" si="7"/>
        <v>270685.24962499994</v>
      </c>
      <c r="K91" s="8">
        <f t="shared" si="11"/>
        <v>5.8763550740332908</v>
      </c>
    </row>
    <row r="92" spans="1:11">
      <c r="A92" s="9">
        <v>87</v>
      </c>
      <c r="B92" s="11">
        <v>149869</v>
      </c>
      <c r="C92" s="11">
        <v>15786</v>
      </c>
      <c r="D92" s="4">
        <v>1</v>
      </c>
      <c r="E92" s="13">
        <f t="shared" si="8"/>
        <v>105.33198993787909</v>
      </c>
      <c r="F92" s="6">
        <f t="shared" si="9"/>
        <v>0.10533198993787908</v>
      </c>
      <c r="G92" s="7">
        <f t="shared" si="12"/>
        <v>41816.537636437592</v>
      </c>
      <c r="H92" s="7">
        <f t="shared" si="13"/>
        <v>4404.6191215581866</v>
      </c>
      <c r="I92" s="7">
        <f t="shared" si="10"/>
        <v>39614.228075658495</v>
      </c>
      <c r="J92" s="7">
        <f t="shared" si="7"/>
        <v>226745.2505747946</v>
      </c>
      <c r="K92" s="8">
        <f t="shared" si="11"/>
        <v>5.4223822293985444</v>
      </c>
    </row>
    <row r="93" spans="1:11">
      <c r="A93" s="9">
        <v>88</v>
      </c>
      <c r="B93" s="11">
        <v>130967</v>
      </c>
      <c r="C93" s="11">
        <v>15454</v>
      </c>
      <c r="D93" s="5">
        <v>1</v>
      </c>
      <c r="E93" s="13">
        <f t="shared" si="8"/>
        <v>117.99919063580901</v>
      </c>
      <c r="F93" s="6">
        <f t="shared" si="9"/>
        <v>0.11799919063580902</v>
      </c>
      <c r="G93" s="7">
        <f t="shared" si="12"/>
        <v>37411.918514879406</v>
      </c>
      <c r="H93" s="7">
        <f t="shared" si="13"/>
        <v>4414.5761048886079</v>
      </c>
      <c r="I93" s="7">
        <f t="shared" si="10"/>
        <v>35204.630462435103</v>
      </c>
      <c r="J93" s="7">
        <f t="shared" si="7"/>
        <v>187131.0224991361</v>
      </c>
      <c r="K93" s="8">
        <f t="shared" si="11"/>
        <v>5.0019092825916065</v>
      </c>
    </row>
    <row r="94" spans="1:11">
      <c r="A94" s="9">
        <v>89</v>
      </c>
      <c r="B94" s="11">
        <v>105768</v>
      </c>
      <c r="C94" s="11">
        <v>14515</v>
      </c>
      <c r="D94" s="4">
        <v>1</v>
      </c>
      <c r="E94" s="13">
        <f t="shared" si="8"/>
        <v>137.23432418122684</v>
      </c>
      <c r="F94" s="6">
        <f t="shared" si="9"/>
        <v>0.13723432418122683</v>
      </c>
      <c r="G94" s="7">
        <f t="shared" si="12"/>
        <v>32997.342409990801</v>
      </c>
      <c r="H94" s="7">
        <f t="shared" si="13"/>
        <v>4528.3679854116217</v>
      </c>
      <c r="I94" s="7">
        <f t="shared" si="10"/>
        <v>30733.158417284991</v>
      </c>
      <c r="J94" s="7">
        <f t="shared" si="7"/>
        <v>151926.392036701</v>
      </c>
      <c r="K94" s="8">
        <f t="shared" si="11"/>
        <v>4.6042008519662279</v>
      </c>
    </row>
    <row r="95" spans="1:11">
      <c r="A95" s="9">
        <v>90</v>
      </c>
      <c r="B95" s="11">
        <v>85451</v>
      </c>
      <c r="C95" s="11">
        <v>12933</v>
      </c>
      <c r="D95" s="5">
        <v>1</v>
      </c>
      <c r="E95" s="13">
        <f t="shared" si="8"/>
        <v>151.34989643187325</v>
      </c>
      <c r="F95" s="6">
        <f t="shared" si="9"/>
        <v>0.15134989643187324</v>
      </c>
      <c r="G95" s="7">
        <f t="shared" si="12"/>
        <v>28468.974424579181</v>
      </c>
      <c r="H95" s="7">
        <f t="shared" si="13"/>
        <v>4308.7763306817069</v>
      </c>
      <c r="I95" s="7">
        <f t="shared" si="10"/>
        <v>26314.586259238327</v>
      </c>
      <c r="J95" s="7">
        <f t="shared" si="7"/>
        <v>121193.23361941602</v>
      </c>
      <c r="K95" s="8">
        <f t="shared" si="11"/>
        <v>4.2570284342516302</v>
      </c>
    </row>
    <row r="96" spans="1:11">
      <c r="A96" s="9">
        <v>91</v>
      </c>
      <c r="B96" s="11">
        <v>62020</v>
      </c>
      <c r="C96" s="11">
        <v>11346</v>
      </c>
      <c r="D96" s="4">
        <v>1</v>
      </c>
      <c r="E96" s="13">
        <f t="shared" si="8"/>
        <v>182.94098677845858</v>
      </c>
      <c r="F96" s="6">
        <f t="shared" si="9"/>
        <v>0.18294098677845858</v>
      </c>
      <c r="G96" s="7">
        <f t="shared" si="12"/>
        <v>24160.198093897474</v>
      </c>
      <c r="H96" s="7">
        <f t="shared" si="13"/>
        <v>4419.8904800606379</v>
      </c>
      <c r="I96" s="7">
        <f t="shared" si="10"/>
        <v>21950.252853867154</v>
      </c>
      <c r="J96" s="7">
        <f t="shared" si="7"/>
        <v>94878.647360177682</v>
      </c>
      <c r="K96" s="8">
        <f t="shared" si="11"/>
        <v>3.9270641321497566</v>
      </c>
    </row>
    <row r="97" spans="1:11">
      <c r="A97" s="9">
        <v>92</v>
      </c>
      <c r="B97" s="11">
        <v>50991</v>
      </c>
      <c r="C97" s="11">
        <v>9087</v>
      </c>
      <c r="D97" s="5">
        <v>1</v>
      </c>
      <c r="E97" s="13">
        <f t="shared" si="8"/>
        <v>178.20791904453728</v>
      </c>
      <c r="F97" s="6">
        <f t="shared" si="9"/>
        <v>0.17820791904453728</v>
      </c>
      <c r="G97" s="7">
        <f t="shared" si="12"/>
        <v>19740.307613836834</v>
      </c>
      <c r="H97" s="7">
        <f t="shared" si="13"/>
        <v>3517.8791411608977</v>
      </c>
      <c r="I97" s="7">
        <f t="shared" si="10"/>
        <v>17981.368043256385</v>
      </c>
      <c r="J97" s="7">
        <f t="shared" si="7"/>
        <v>72928.39450631052</v>
      </c>
      <c r="K97" s="8">
        <f t="shared" si="11"/>
        <v>3.6943899726867406</v>
      </c>
    </row>
    <row r="98" spans="1:11">
      <c r="A98" s="9">
        <v>93</v>
      </c>
      <c r="B98" s="11">
        <v>39245</v>
      </c>
      <c r="C98" s="11">
        <v>8511</v>
      </c>
      <c r="D98" s="4">
        <v>1</v>
      </c>
      <c r="E98" s="13">
        <f t="shared" si="8"/>
        <v>216.86839087781885</v>
      </c>
      <c r="F98" s="6">
        <f t="shared" si="9"/>
        <v>0.21686839087781887</v>
      </c>
      <c r="G98" s="7">
        <f t="shared" si="12"/>
        <v>16222.428472675936</v>
      </c>
      <c r="H98" s="7">
        <f t="shared" si="13"/>
        <v>3518.1319589997429</v>
      </c>
      <c r="I98" s="7">
        <f t="shared" si="10"/>
        <v>14463.362493176064</v>
      </c>
      <c r="J98" s="7">
        <f t="shared" si="7"/>
        <v>54947.026463054142</v>
      </c>
      <c r="K98" s="8">
        <f t="shared" si="11"/>
        <v>3.3871024030467169</v>
      </c>
    </row>
    <row r="99" spans="1:11">
      <c r="A99" s="9">
        <v>94</v>
      </c>
      <c r="B99" s="11">
        <v>30393</v>
      </c>
      <c r="C99" s="11">
        <v>6904</v>
      </c>
      <c r="D99" s="5">
        <v>1</v>
      </c>
      <c r="E99" s="13">
        <f t="shared" si="8"/>
        <v>227.15756917711317</v>
      </c>
      <c r="F99" s="6">
        <f t="shared" si="9"/>
        <v>0.22715756917711316</v>
      </c>
      <c r="G99" s="7">
        <f t="shared" si="12"/>
        <v>12704.296513676192</v>
      </c>
      <c r="H99" s="7">
        <f t="shared" si="13"/>
        <v>2885.8771141519574</v>
      </c>
      <c r="I99" s="7">
        <f t="shared" si="10"/>
        <v>11261.357956600214</v>
      </c>
      <c r="J99" s="7">
        <f t="shared" si="7"/>
        <v>40483.663969878078</v>
      </c>
      <c r="K99" s="8">
        <f t="shared" si="11"/>
        <v>3.1866120195083103</v>
      </c>
    </row>
    <row r="100" spans="1:11">
      <c r="A100" s="9">
        <v>95</v>
      </c>
      <c r="B100" s="11">
        <v>23608</v>
      </c>
      <c r="C100" s="11">
        <v>5878</v>
      </c>
      <c r="D100" s="4">
        <v>1</v>
      </c>
      <c r="E100" s="13">
        <f t="shared" si="8"/>
        <v>248.98339545916639</v>
      </c>
      <c r="F100" s="6">
        <f t="shared" si="9"/>
        <v>0.2489833954591664</v>
      </c>
      <c r="G100" s="7">
        <f t="shared" si="12"/>
        <v>9818.4193995242349</v>
      </c>
      <c r="H100" s="7">
        <f t="shared" si="13"/>
        <v>2444.6234001356938</v>
      </c>
      <c r="I100" s="7">
        <f t="shared" si="10"/>
        <v>8596.1076994563882</v>
      </c>
      <c r="J100" s="7">
        <f t="shared" si="7"/>
        <v>29222.306013277866</v>
      </c>
      <c r="K100" s="8">
        <f t="shared" si="11"/>
        <v>2.9762739626598016</v>
      </c>
    </row>
    <row r="101" spans="1:11">
      <c r="A101" s="9">
        <v>96</v>
      </c>
      <c r="B101" s="11">
        <v>18004</v>
      </c>
      <c r="C101" s="11">
        <v>4930</v>
      </c>
      <c r="D101" s="5">
        <v>1</v>
      </c>
      <c r="E101" s="13">
        <f t="shared" si="8"/>
        <v>273.82803821373028</v>
      </c>
      <c r="F101" s="6">
        <f t="shared" si="9"/>
        <v>0.27382803821373031</v>
      </c>
      <c r="G101" s="7">
        <f t="shared" si="12"/>
        <v>7373.7959993885415</v>
      </c>
      <c r="H101" s="7">
        <f t="shared" si="13"/>
        <v>2019.1520927008173</v>
      </c>
      <c r="I101" s="7">
        <f t="shared" si="10"/>
        <v>6364.2199530381331</v>
      </c>
      <c r="J101" s="7">
        <f t="shared" si="7"/>
        <v>20626.198313821478</v>
      </c>
      <c r="K101" s="8">
        <f t="shared" si="11"/>
        <v>2.7972293124914045</v>
      </c>
    </row>
    <row r="102" spans="1:11">
      <c r="A102" s="9">
        <v>97</v>
      </c>
      <c r="B102" s="11">
        <v>12926</v>
      </c>
      <c r="C102" s="11">
        <v>3753</v>
      </c>
      <c r="D102" s="4">
        <v>1</v>
      </c>
      <c r="E102" s="13">
        <f t="shared" si="8"/>
        <v>290.34504100263035</v>
      </c>
      <c r="F102" s="6">
        <f t="shared" si="9"/>
        <v>0.29034504100263037</v>
      </c>
      <c r="G102" s="7">
        <f t="shared" si="12"/>
        <v>5354.6439066877247</v>
      </c>
      <c r="H102" s="7">
        <f t="shared" si="13"/>
        <v>1554.6943046417323</v>
      </c>
      <c r="I102" s="7">
        <f t="shared" si="10"/>
        <v>4577.2967543668583</v>
      </c>
      <c r="J102" s="7">
        <f t="shared" si="7"/>
        <v>14261.978360783345</v>
      </c>
      <c r="K102" s="8">
        <f t="shared" si="11"/>
        <v>2.6634783954486188</v>
      </c>
    </row>
    <row r="103" spans="1:11">
      <c r="A103" s="9">
        <v>98</v>
      </c>
      <c r="B103" s="11">
        <v>9385</v>
      </c>
      <c r="C103" s="11">
        <v>2896</v>
      </c>
      <c r="D103" s="5">
        <v>1</v>
      </c>
      <c r="E103" s="13">
        <f t="shared" si="8"/>
        <v>308.57751731486417</v>
      </c>
      <c r="F103" s="6">
        <f t="shared" si="9"/>
        <v>0.30857751731486416</v>
      </c>
      <c r="G103" s="7">
        <f t="shared" si="12"/>
        <v>3799.9496020459924</v>
      </c>
      <c r="H103" s="7">
        <f t="shared" si="13"/>
        <v>1172.5790141209584</v>
      </c>
      <c r="I103" s="7">
        <f t="shared" si="10"/>
        <v>3213.6600949855133</v>
      </c>
      <c r="J103" s="7">
        <f t="shared" si="7"/>
        <v>9684.6816064164868</v>
      </c>
      <c r="K103" s="8">
        <f t="shared" si="11"/>
        <v>2.5486342243070803</v>
      </c>
    </row>
    <row r="104" spans="1:11">
      <c r="A104" s="9">
        <v>99</v>
      </c>
      <c r="B104" s="11">
        <v>6150</v>
      </c>
      <c r="C104" s="11">
        <v>2126</v>
      </c>
      <c r="D104" s="4">
        <v>1</v>
      </c>
      <c r="E104" s="13">
        <f t="shared" si="8"/>
        <v>345.6910569105691</v>
      </c>
      <c r="F104" s="6">
        <f t="shared" si="9"/>
        <v>0.34569105691056912</v>
      </c>
      <c r="G104" s="7">
        <f t="shared" si="12"/>
        <v>2627.3705879250338</v>
      </c>
      <c r="H104" s="7">
        <f t="shared" si="13"/>
        <v>908.25851543554825</v>
      </c>
      <c r="I104" s="7">
        <f t="shared" si="10"/>
        <v>2173.2413302072596</v>
      </c>
      <c r="J104" s="7">
        <f>+J105+I104</f>
        <v>6471.021511430974</v>
      </c>
      <c r="K104" s="8">
        <f t="shared" si="11"/>
        <v>2.4629268292682931</v>
      </c>
    </row>
    <row r="105" spans="1:11">
      <c r="A105" s="9" t="s">
        <v>18</v>
      </c>
      <c r="B105" s="11">
        <v>10273</v>
      </c>
      <c r="C105" s="11">
        <v>3768</v>
      </c>
      <c r="D105" s="5">
        <v>5</v>
      </c>
      <c r="E105" s="13">
        <f t="shared" si="8"/>
        <v>366.78672247639446</v>
      </c>
      <c r="F105" s="6">
        <v>1</v>
      </c>
      <c r="G105" s="7">
        <f t="shared" si="12"/>
        <v>1719.1120724894854</v>
      </c>
      <c r="H105" s="7">
        <f t="shared" si="13"/>
        <v>1719.1120724894854</v>
      </c>
      <c r="I105" s="7">
        <f t="shared" si="10"/>
        <v>4297.780181223714</v>
      </c>
      <c r="J105" s="7">
        <f>+I105</f>
        <v>4297.780181223714</v>
      </c>
      <c r="K105" s="8">
        <f t="shared" si="11"/>
        <v>2.5000000000000004</v>
      </c>
    </row>
    <row r="109" spans="1:11">
      <c r="C109" s="12"/>
    </row>
  </sheetData>
  <mergeCells count="1">
    <mergeCell ref="A1:I1"/>
  </mergeCells>
  <phoneticPr fontId="3" type="noConversion"/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1991</vt:lpstr>
      <vt:lpstr>2011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Itziar</dc:creator>
  <cp:lastModifiedBy>Itziar</cp:lastModifiedBy>
  <dcterms:created xsi:type="dcterms:W3CDTF">2010-12-19T17:28:41Z</dcterms:created>
  <dcterms:modified xsi:type="dcterms:W3CDTF">2017-05-14T21:49:13Z</dcterms:modified>
</cp:coreProperties>
</file>