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1"/>
  </bookViews>
  <sheets>
    <sheet name="TMEstandar (1)" sheetId="1" r:id="rId1"/>
    <sheet name="TMEstandar (2)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D31" s="1"/>
  <c r="B36" s="1"/>
  <c r="C20"/>
  <c r="D48" i="1" l="1"/>
  <c r="F48" s="1"/>
  <c r="B51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2"/>
  <c r="D22"/>
  <c r="D23"/>
  <c r="D24"/>
  <c r="D25"/>
  <c r="D26"/>
  <c r="D27"/>
  <c r="D28"/>
  <c r="D29"/>
  <c r="D30"/>
  <c r="D31"/>
  <c r="D21"/>
</calcChain>
</file>

<file path=xl/comments1.xml><?xml version="1.0" encoding="utf-8"?>
<comments xmlns="http://schemas.openxmlformats.org/spreadsheetml/2006/main">
  <authors>
    <author>Docencia</author>
  </authors>
  <commentList>
    <comment ref="D32" authorId="0">
      <text>
        <r>
          <rPr>
            <b/>
            <sz val="9"/>
            <color indexed="81"/>
            <rFont val="Tahoma"/>
            <family val="2"/>
          </rPr>
          <t>Es la TBM de A Coruña, que coincide con la TMEstandar de A Coruña, porque es nuestra población tipo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Es la TBM de España</t>
        </r>
      </text>
    </comment>
  </commentList>
</comments>
</file>

<file path=xl/sharedStrings.xml><?xml version="1.0" encoding="utf-8"?>
<sst xmlns="http://schemas.openxmlformats.org/spreadsheetml/2006/main" count="95" uniqueCount="40">
  <si>
    <t>A Coruña</t>
  </si>
  <si>
    <t>España</t>
  </si>
  <si>
    <t xml:space="preserve">Grupos de edad </t>
  </si>
  <si>
    <t>Px</t>
  </si>
  <si>
    <t>Dx</t>
  </si>
  <si>
    <t xml:space="preserve">0-4 </t>
  </si>
  <si>
    <t xml:space="preserve">20-29 </t>
  </si>
  <si>
    <t xml:space="preserve">30-39 </t>
  </si>
  <si>
    <t xml:space="preserve">40-49 </t>
  </si>
  <si>
    <t xml:space="preserve">50-59 </t>
  </si>
  <si>
    <t xml:space="preserve">60-69 </t>
  </si>
  <si>
    <t xml:space="preserve">70-79 </t>
  </si>
  <si>
    <t xml:space="preserve">80-89 </t>
  </si>
  <si>
    <t xml:space="preserve">≥ 90    </t>
  </si>
  <si>
    <t xml:space="preserve"> Total </t>
  </si>
  <si>
    <t>5-9</t>
  </si>
  <si>
    <t>10-19</t>
  </si>
  <si>
    <t>Si  cogemos como población tipo la de A Coruña</t>
  </si>
  <si>
    <t>TMEspecífica</t>
  </si>
  <si>
    <t>Px tipo</t>
  </si>
  <si>
    <t>A Coruña (poblac. Tipo)</t>
  </si>
  <si>
    <t>D ficiticias de España</t>
  </si>
  <si>
    <t>TMEstandar España</t>
  </si>
  <si>
    <t>Si  cogemos como población tipo la población de España</t>
  </si>
  <si>
    <t>Población tipo</t>
  </si>
  <si>
    <t>TME Coruña</t>
  </si>
  <si>
    <t>Defunciones ficiticias Coruña</t>
  </si>
  <si>
    <t>0-4</t>
  </si>
  <si>
    <t>10-14</t>
  </si>
  <si>
    <t>20-29</t>
  </si>
  <si>
    <t>30-39</t>
  </si>
  <si>
    <t>40-49</t>
  </si>
  <si>
    <t>50-59</t>
  </si>
  <si>
    <t>60-69</t>
  </si>
  <si>
    <t>70-79</t>
  </si>
  <si>
    <t>80-89</t>
  </si>
  <si>
    <t>≥ 90</t>
  </si>
  <si>
    <t>Total</t>
  </si>
  <si>
    <t>Tasa Mortalidad Estandar A Coruña</t>
  </si>
  <si>
    <t>Tasa Bruta de España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</si>
</sst>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/>
    <xf numFmtId="2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2" fontId="4" fillId="0" borderId="0" xfId="0" applyNumberFormat="1" applyFont="1"/>
    <xf numFmtId="0" fontId="4" fillId="0" borderId="0" xfId="0" applyFont="1"/>
    <xf numFmtId="0" fontId="8" fillId="0" borderId="0" xfId="0" applyFont="1" applyAlignment="1">
      <alignment horizontal="left" wrapText="1"/>
    </xf>
    <xf numFmtId="2" fontId="8" fillId="0" borderId="0" xfId="0" applyNumberFormat="1" applyFont="1"/>
    <xf numFmtId="0" fontId="8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baseColWidth="10" defaultRowHeight="15"/>
  <cols>
    <col min="1" max="1" width="14.5703125" customWidth="1"/>
    <col min="4" max="4" width="13" customWidth="1"/>
    <col min="5" max="5" width="15.85546875" customWidth="1"/>
  </cols>
  <sheetData>
    <row r="1" spans="1:5" ht="15" customHeight="1">
      <c r="A1" s="1"/>
      <c r="B1" s="36" t="s">
        <v>0</v>
      </c>
      <c r="C1" s="37"/>
      <c r="D1" s="38" t="s">
        <v>1</v>
      </c>
      <c r="E1" s="39"/>
    </row>
    <row r="2" spans="1:5">
      <c r="A2" s="2" t="s">
        <v>2</v>
      </c>
      <c r="B2" s="4" t="s">
        <v>3</v>
      </c>
      <c r="C2" s="4" t="s">
        <v>4</v>
      </c>
      <c r="D2" s="6" t="s">
        <v>3</v>
      </c>
      <c r="E2" s="6" t="s">
        <v>4</v>
      </c>
    </row>
    <row r="3" spans="1:5">
      <c r="A3" s="2" t="s">
        <v>5</v>
      </c>
      <c r="B3" s="7">
        <v>47174</v>
      </c>
      <c r="C3" s="3">
        <v>33</v>
      </c>
      <c r="D3" s="8">
        <v>2457132</v>
      </c>
      <c r="E3" s="8">
        <v>1834</v>
      </c>
    </row>
    <row r="4" spans="1:5">
      <c r="A4" s="9" t="s">
        <v>15</v>
      </c>
      <c r="B4" s="7">
        <v>45360</v>
      </c>
      <c r="C4" s="3">
        <v>2</v>
      </c>
      <c r="D4" s="8">
        <v>2380334</v>
      </c>
      <c r="E4" s="5">
        <v>206</v>
      </c>
    </row>
    <row r="5" spans="1:5">
      <c r="A5" s="9" t="s">
        <v>16</v>
      </c>
      <c r="B5" s="7">
        <v>88191</v>
      </c>
      <c r="C5" s="3">
        <v>22</v>
      </c>
      <c r="D5" s="8">
        <v>4448713</v>
      </c>
      <c r="E5" s="5">
        <v>737</v>
      </c>
    </row>
    <row r="6" spans="1:5">
      <c r="A6" s="2" t="s">
        <v>6</v>
      </c>
      <c r="B6" s="7">
        <v>124810</v>
      </c>
      <c r="C6" s="3">
        <v>47</v>
      </c>
      <c r="D6" s="8">
        <v>5769967</v>
      </c>
      <c r="E6" s="8">
        <v>1827</v>
      </c>
    </row>
    <row r="7" spans="1:5">
      <c r="A7" s="2" t="s">
        <v>7</v>
      </c>
      <c r="B7" s="7">
        <v>187970</v>
      </c>
      <c r="C7" s="3">
        <v>109</v>
      </c>
      <c r="D7" s="8">
        <v>8107824</v>
      </c>
      <c r="E7" s="8">
        <v>4425</v>
      </c>
    </row>
    <row r="8" spans="1:5">
      <c r="A8" s="2" t="s">
        <v>8</v>
      </c>
      <c r="B8" s="7">
        <v>175640</v>
      </c>
      <c r="C8" s="3">
        <v>301</v>
      </c>
      <c r="D8" s="8">
        <v>7481609</v>
      </c>
      <c r="E8" s="8">
        <v>11559</v>
      </c>
    </row>
    <row r="9" spans="1:5">
      <c r="A9" s="2" t="s">
        <v>9</v>
      </c>
      <c r="B9" s="7">
        <v>154971</v>
      </c>
      <c r="C9" s="3">
        <v>694</v>
      </c>
      <c r="D9" s="8">
        <v>5942354</v>
      </c>
      <c r="E9" s="8">
        <v>23675</v>
      </c>
    </row>
    <row r="10" spans="1:5">
      <c r="A10" s="2" t="s">
        <v>10</v>
      </c>
      <c r="B10" s="7">
        <v>137027</v>
      </c>
      <c r="C10" s="3">
        <v>1275</v>
      </c>
      <c r="D10" s="8">
        <v>4657797</v>
      </c>
      <c r="E10" s="8">
        <v>40025</v>
      </c>
    </row>
    <row r="11" spans="1:5">
      <c r="A11" s="2" t="s">
        <v>11</v>
      </c>
      <c r="B11" s="7">
        <v>109320</v>
      </c>
      <c r="C11" s="3">
        <v>2451</v>
      </c>
      <c r="D11" s="8">
        <v>3534303</v>
      </c>
      <c r="E11" s="8">
        <v>81885</v>
      </c>
    </row>
    <row r="12" spans="1:5">
      <c r="A12" s="2" t="s">
        <v>12</v>
      </c>
      <c r="B12" s="7">
        <v>63111</v>
      </c>
      <c r="C12" s="3">
        <v>4365</v>
      </c>
      <c r="D12" s="8">
        <v>2087155</v>
      </c>
      <c r="E12" s="8">
        <v>149606</v>
      </c>
    </row>
    <row r="13" spans="1:5">
      <c r="A13" s="2" t="s">
        <v>13</v>
      </c>
      <c r="B13" s="7">
        <v>11946</v>
      </c>
      <c r="C13" s="3">
        <v>2409</v>
      </c>
      <c r="D13" s="8">
        <v>360722</v>
      </c>
      <c r="E13" s="8">
        <v>72132</v>
      </c>
    </row>
    <row r="14" spans="1:5">
      <c r="A14" s="2" t="s">
        <v>14</v>
      </c>
      <c r="B14" s="7">
        <v>1145518</v>
      </c>
      <c r="C14" s="3">
        <v>11708</v>
      </c>
      <c r="D14" s="8">
        <v>47227907</v>
      </c>
      <c r="E14" s="8">
        <v>387911</v>
      </c>
    </row>
    <row r="17" spans="1:4">
      <c r="A17" t="s">
        <v>17</v>
      </c>
    </row>
    <row r="19" spans="1:4">
      <c r="B19" s="40" t="s">
        <v>0</v>
      </c>
      <c r="C19" s="41"/>
      <c r="D19" s="42"/>
    </row>
    <row r="20" spans="1:4">
      <c r="A20" s="2" t="s">
        <v>2</v>
      </c>
      <c r="B20" s="10" t="s">
        <v>3</v>
      </c>
      <c r="C20" s="11" t="s">
        <v>4</v>
      </c>
      <c r="D20" s="12" t="s">
        <v>18</v>
      </c>
    </row>
    <row r="21" spans="1:4">
      <c r="A21" s="2" t="s">
        <v>5</v>
      </c>
      <c r="B21" s="7">
        <v>47174</v>
      </c>
      <c r="C21" s="13">
        <v>33</v>
      </c>
      <c r="D21" s="15">
        <f>+C21/B21*1000</f>
        <v>0.69953788103616399</v>
      </c>
    </row>
    <row r="22" spans="1:4">
      <c r="A22" s="9" t="s">
        <v>15</v>
      </c>
      <c r="B22" s="7">
        <v>45360</v>
      </c>
      <c r="C22" s="13">
        <v>2</v>
      </c>
      <c r="D22" s="15">
        <f t="shared" ref="D22:D31" si="0">+C22/B22*1000</f>
        <v>4.409171075837743E-2</v>
      </c>
    </row>
    <row r="23" spans="1:4">
      <c r="A23" s="9" t="s">
        <v>16</v>
      </c>
      <c r="B23" s="7">
        <v>88191</v>
      </c>
      <c r="C23" s="13">
        <v>22</v>
      </c>
      <c r="D23" s="15">
        <f t="shared" si="0"/>
        <v>0.24945856153122201</v>
      </c>
    </row>
    <row r="24" spans="1:4">
      <c r="A24" s="2" t="s">
        <v>6</v>
      </c>
      <c r="B24" s="7">
        <v>124810</v>
      </c>
      <c r="C24" s="13">
        <v>47</v>
      </c>
      <c r="D24" s="15">
        <f t="shared" si="0"/>
        <v>0.37657239003284992</v>
      </c>
    </row>
    <row r="25" spans="1:4">
      <c r="A25" s="2" t="s">
        <v>7</v>
      </c>
      <c r="B25" s="7">
        <v>187970</v>
      </c>
      <c r="C25" s="13">
        <v>109</v>
      </c>
      <c r="D25" s="15">
        <f t="shared" si="0"/>
        <v>0.57987976804809271</v>
      </c>
    </row>
    <row r="26" spans="1:4">
      <c r="A26" s="2" t="s">
        <v>8</v>
      </c>
      <c r="B26" s="7">
        <v>175640</v>
      </c>
      <c r="C26" s="13">
        <v>301</v>
      </c>
      <c r="D26" s="15">
        <f t="shared" si="0"/>
        <v>1.7137326349350945</v>
      </c>
    </row>
    <row r="27" spans="1:4">
      <c r="A27" s="2" t="s">
        <v>9</v>
      </c>
      <c r="B27" s="7">
        <v>154971</v>
      </c>
      <c r="C27" s="13">
        <v>694</v>
      </c>
      <c r="D27" s="15">
        <f t="shared" si="0"/>
        <v>4.478257222319014</v>
      </c>
    </row>
    <row r="28" spans="1:4">
      <c r="A28" s="2" t="s">
        <v>10</v>
      </c>
      <c r="B28" s="7">
        <v>137027</v>
      </c>
      <c r="C28" s="13">
        <v>1275</v>
      </c>
      <c r="D28" s="15">
        <f t="shared" si="0"/>
        <v>9.304735563064213</v>
      </c>
    </row>
    <row r="29" spans="1:4">
      <c r="A29" s="2" t="s">
        <v>11</v>
      </c>
      <c r="B29" s="7">
        <v>109320</v>
      </c>
      <c r="C29" s="13">
        <v>2451</v>
      </c>
      <c r="D29" s="15">
        <f t="shared" si="0"/>
        <v>22.420417124039517</v>
      </c>
    </row>
    <row r="30" spans="1:4">
      <c r="A30" s="2" t="s">
        <v>12</v>
      </c>
      <c r="B30" s="7">
        <v>63111</v>
      </c>
      <c r="C30" s="13">
        <v>4365</v>
      </c>
      <c r="D30" s="15">
        <f t="shared" si="0"/>
        <v>69.163854161715065</v>
      </c>
    </row>
    <row r="31" spans="1:4">
      <c r="A31" s="2" t="s">
        <v>13</v>
      </c>
      <c r="B31" s="7">
        <v>11946</v>
      </c>
      <c r="C31" s="13">
        <v>2409</v>
      </c>
      <c r="D31" s="15">
        <f t="shared" si="0"/>
        <v>201.65745856353593</v>
      </c>
    </row>
    <row r="32" spans="1:4">
      <c r="A32" s="2" t="s">
        <v>14</v>
      </c>
      <c r="B32" s="7">
        <v>1145518</v>
      </c>
      <c r="C32" s="13">
        <v>11708</v>
      </c>
      <c r="D32" s="21">
        <f>+C32/B32*1000</f>
        <v>10.22070364673449</v>
      </c>
    </row>
    <row r="35" spans="1:6" ht="30">
      <c r="B35" s="35" t="s">
        <v>1</v>
      </c>
      <c r="C35" s="35"/>
      <c r="D35" s="35"/>
      <c r="E35" s="18" t="s">
        <v>20</v>
      </c>
    </row>
    <row r="36" spans="1:6" ht="30">
      <c r="A36" s="2" t="s">
        <v>2</v>
      </c>
      <c r="B36" s="16" t="s">
        <v>3</v>
      </c>
      <c r="C36" s="16" t="s">
        <v>4</v>
      </c>
      <c r="D36" s="17" t="s">
        <v>18</v>
      </c>
      <c r="E36" s="12" t="s">
        <v>19</v>
      </c>
      <c r="F36" s="19" t="s">
        <v>21</v>
      </c>
    </row>
    <row r="37" spans="1:6">
      <c r="A37" s="2" t="s">
        <v>5</v>
      </c>
      <c r="B37" s="8">
        <v>2457132</v>
      </c>
      <c r="C37" s="8">
        <v>1834</v>
      </c>
      <c r="D37" s="15">
        <f>+C37/B37*1000</f>
        <v>0.74639864687774204</v>
      </c>
      <c r="E37" s="20">
        <v>47174</v>
      </c>
      <c r="F37" s="14">
        <f>+D37*E37/1000</f>
        <v>35.210609767810602</v>
      </c>
    </row>
    <row r="38" spans="1:6">
      <c r="A38" s="9" t="s">
        <v>15</v>
      </c>
      <c r="B38" s="8">
        <v>2380334</v>
      </c>
      <c r="C38" s="5">
        <v>206</v>
      </c>
      <c r="D38" s="15">
        <f t="shared" ref="D38:D47" si="1">+C38/B38*1000</f>
        <v>8.6542476812077621E-2</v>
      </c>
      <c r="E38" s="20">
        <v>45360</v>
      </c>
      <c r="F38" s="14">
        <f t="shared" ref="F38:F48" si="2">+D38*E38/1000</f>
        <v>3.9255667481958407</v>
      </c>
    </row>
    <row r="39" spans="1:6">
      <c r="A39" s="9" t="s">
        <v>16</v>
      </c>
      <c r="B39" s="8">
        <v>4448713</v>
      </c>
      <c r="C39" s="5">
        <v>737</v>
      </c>
      <c r="D39" s="15">
        <f t="shared" si="1"/>
        <v>0.16566589033727283</v>
      </c>
      <c r="E39" s="20">
        <v>88191</v>
      </c>
      <c r="F39" s="14">
        <f t="shared" si="2"/>
        <v>14.610240534734428</v>
      </c>
    </row>
    <row r="40" spans="1:6">
      <c r="A40" s="2" t="s">
        <v>6</v>
      </c>
      <c r="B40" s="8">
        <v>5769967</v>
      </c>
      <c r="C40" s="8">
        <v>1827</v>
      </c>
      <c r="D40" s="15">
        <f t="shared" si="1"/>
        <v>0.31663959256612734</v>
      </c>
      <c r="E40" s="20">
        <v>124810</v>
      </c>
      <c r="F40" s="14">
        <f t="shared" si="2"/>
        <v>39.519787548178357</v>
      </c>
    </row>
    <row r="41" spans="1:6">
      <c r="A41" s="2" t="s">
        <v>7</v>
      </c>
      <c r="B41" s="8">
        <v>8107824</v>
      </c>
      <c r="C41" s="8">
        <v>4425</v>
      </c>
      <c r="D41" s="15">
        <f t="shared" si="1"/>
        <v>0.54576912375009623</v>
      </c>
      <c r="E41" s="20">
        <v>187970</v>
      </c>
      <c r="F41" s="14">
        <f t="shared" si="2"/>
        <v>102.58822219130559</v>
      </c>
    </row>
    <row r="42" spans="1:6">
      <c r="A42" s="2" t="s">
        <v>8</v>
      </c>
      <c r="B42" s="8">
        <v>7481609</v>
      </c>
      <c r="C42" s="8">
        <v>11559</v>
      </c>
      <c r="D42" s="15">
        <f t="shared" si="1"/>
        <v>1.5449885178442231</v>
      </c>
      <c r="E42" s="20">
        <v>175640</v>
      </c>
      <c r="F42" s="14">
        <f t="shared" si="2"/>
        <v>271.36178327415934</v>
      </c>
    </row>
    <row r="43" spans="1:6">
      <c r="A43" s="2" t="s">
        <v>9</v>
      </c>
      <c r="B43" s="8">
        <v>5942354</v>
      </c>
      <c r="C43" s="8">
        <v>23675</v>
      </c>
      <c r="D43" s="15">
        <f t="shared" si="1"/>
        <v>3.9841113471193403</v>
      </c>
      <c r="E43" s="20">
        <v>154971</v>
      </c>
      <c r="F43" s="14">
        <f t="shared" si="2"/>
        <v>617.42171957443134</v>
      </c>
    </row>
    <row r="44" spans="1:6">
      <c r="A44" s="2" t="s">
        <v>10</v>
      </c>
      <c r="B44" s="8">
        <v>4657797</v>
      </c>
      <c r="C44" s="8">
        <v>40025</v>
      </c>
      <c r="D44" s="15">
        <f t="shared" si="1"/>
        <v>8.5931181629426963</v>
      </c>
      <c r="E44" s="20">
        <v>137027</v>
      </c>
      <c r="F44" s="14">
        <f t="shared" si="2"/>
        <v>1177.4892025135489</v>
      </c>
    </row>
    <row r="45" spans="1:6">
      <c r="A45" s="2" t="s">
        <v>11</v>
      </c>
      <c r="B45" s="8">
        <v>3534303</v>
      </c>
      <c r="C45" s="8">
        <v>81885</v>
      </c>
      <c r="D45" s="15">
        <f t="shared" si="1"/>
        <v>23.168641737847604</v>
      </c>
      <c r="E45" s="20">
        <v>109320</v>
      </c>
      <c r="F45" s="14">
        <f t="shared" si="2"/>
        <v>2532.7959147815</v>
      </c>
    </row>
    <row r="46" spans="1:6">
      <c r="A46" s="2" t="s">
        <v>12</v>
      </c>
      <c r="B46" s="8">
        <v>2087155</v>
      </c>
      <c r="C46" s="8">
        <v>149606</v>
      </c>
      <c r="D46" s="15">
        <f t="shared" si="1"/>
        <v>71.679391324554246</v>
      </c>
      <c r="E46" s="20">
        <v>63111</v>
      </c>
      <c r="F46" s="14">
        <f t="shared" si="2"/>
        <v>4523.7580658839424</v>
      </c>
    </row>
    <row r="47" spans="1:6">
      <c r="A47" s="2" t="s">
        <v>13</v>
      </c>
      <c r="B47" s="8">
        <v>360722</v>
      </c>
      <c r="C47" s="8">
        <v>72132</v>
      </c>
      <c r="D47" s="15">
        <f t="shared" si="1"/>
        <v>199.96562449753549</v>
      </c>
      <c r="E47" s="20">
        <v>11946</v>
      </c>
      <c r="F47" s="14">
        <f t="shared" si="2"/>
        <v>2388.789350247559</v>
      </c>
    </row>
    <row r="48" spans="1:6">
      <c r="A48" s="2" t="s">
        <v>14</v>
      </c>
      <c r="B48" s="8">
        <v>47227907</v>
      </c>
      <c r="C48" s="8">
        <v>387911</v>
      </c>
      <c r="D48" s="15">
        <f>+C48/B48*1000</f>
        <v>8.2135971005448116</v>
      </c>
      <c r="E48" s="20">
        <v>1145518</v>
      </c>
      <c r="F48" s="14">
        <f t="shared" si="2"/>
        <v>9408.8233234218915</v>
      </c>
    </row>
    <row r="51" spans="1:2" ht="30">
      <c r="A51" s="34" t="s">
        <v>22</v>
      </c>
      <c r="B51" s="22">
        <f>F48/E48*1000</f>
        <v>8.2135971005448116</v>
      </c>
    </row>
  </sheetData>
  <mergeCells count="4">
    <mergeCell ref="B35:D35"/>
    <mergeCell ref="B1:C1"/>
    <mergeCell ref="D1:E1"/>
    <mergeCell ref="B19:D1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5" zoomScaleNormal="115" workbookViewId="0">
      <selection activeCell="B19" sqref="B19:D19"/>
    </sheetView>
  </sheetViews>
  <sheetFormatPr baseColWidth="10" defaultRowHeight="15"/>
  <cols>
    <col min="1" max="1" width="13.42578125" customWidth="1"/>
    <col min="2" max="2" width="21" customWidth="1"/>
    <col min="3" max="3" width="14.5703125" customWidth="1"/>
    <col min="4" max="4" width="14.28515625" customWidth="1"/>
    <col min="5" max="5" width="15.85546875" customWidth="1"/>
  </cols>
  <sheetData>
    <row r="1" spans="1:5" ht="15" customHeight="1">
      <c r="A1" s="1"/>
      <c r="B1" s="36" t="s">
        <v>0</v>
      </c>
      <c r="C1" s="37"/>
      <c r="D1" s="38" t="s">
        <v>1</v>
      </c>
      <c r="E1" s="39"/>
    </row>
    <row r="2" spans="1:5">
      <c r="A2" s="2" t="s">
        <v>2</v>
      </c>
      <c r="B2" s="4" t="s">
        <v>3</v>
      </c>
      <c r="C2" s="4" t="s">
        <v>4</v>
      </c>
      <c r="D2" s="6" t="s">
        <v>3</v>
      </c>
      <c r="E2" s="6" t="s">
        <v>4</v>
      </c>
    </row>
    <row r="3" spans="1:5">
      <c r="A3" s="2" t="s">
        <v>5</v>
      </c>
      <c r="B3" s="7">
        <v>47174</v>
      </c>
      <c r="C3" s="3">
        <v>33</v>
      </c>
      <c r="D3" s="8">
        <v>2457132</v>
      </c>
      <c r="E3" s="8">
        <v>1834</v>
      </c>
    </row>
    <row r="4" spans="1:5">
      <c r="A4" s="9" t="s">
        <v>15</v>
      </c>
      <c r="B4" s="7">
        <v>45360</v>
      </c>
      <c r="C4" s="3">
        <v>2</v>
      </c>
      <c r="D4" s="8">
        <v>2380334</v>
      </c>
      <c r="E4" s="5">
        <v>206</v>
      </c>
    </row>
    <row r="5" spans="1:5">
      <c r="A5" s="9" t="s">
        <v>16</v>
      </c>
      <c r="B5" s="7">
        <v>88191</v>
      </c>
      <c r="C5" s="3">
        <v>22</v>
      </c>
      <c r="D5" s="8">
        <v>4448713</v>
      </c>
      <c r="E5" s="5">
        <v>737</v>
      </c>
    </row>
    <row r="6" spans="1:5">
      <c r="A6" s="2" t="s">
        <v>6</v>
      </c>
      <c r="B6" s="7">
        <v>124810</v>
      </c>
      <c r="C6" s="3">
        <v>47</v>
      </c>
      <c r="D6" s="8">
        <v>5769967</v>
      </c>
      <c r="E6" s="8">
        <v>1827</v>
      </c>
    </row>
    <row r="7" spans="1:5">
      <c r="A7" s="2" t="s">
        <v>7</v>
      </c>
      <c r="B7" s="7">
        <v>187970</v>
      </c>
      <c r="C7" s="3">
        <v>109</v>
      </c>
      <c r="D7" s="8">
        <v>8107824</v>
      </c>
      <c r="E7" s="8">
        <v>4425</v>
      </c>
    </row>
    <row r="8" spans="1:5">
      <c r="A8" s="2" t="s">
        <v>8</v>
      </c>
      <c r="B8" s="7">
        <v>175640</v>
      </c>
      <c r="C8" s="3">
        <v>301</v>
      </c>
      <c r="D8" s="8">
        <v>7481609</v>
      </c>
      <c r="E8" s="8">
        <v>11559</v>
      </c>
    </row>
    <row r="9" spans="1:5">
      <c r="A9" s="2" t="s">
        <v>9</v>
      </c>
      <c r="B9" s="7">
        <v>154971</v>
      </c>
      <c r="C9" s="3">
        <v>694</v>
      </c>
      <c r="D9" s="8">
        <v>5942354</v>
      </c>
      <c r="E9" s="8">
        <v>23675</v>
      </c>
    </row>
    <row r="10" spans="1:5">
      <c r="A10" s="2" t="s">
        <v>10</v>
      </c>
      <c r="B10" s="7">
        <v>137027</v>
      </c>
      <c r="C10" s="3">
        <v>1275</v>
      </c>
      <c r="D10" s="8">
        <v>4657797</v>
      </c>
      <c r="E10" s="8">
        <v>40025</v>
      </c>
    </row>
    <row r="11" spans="1:5">
      <c r="A11" s="2" t="s">
        <v>11</v>
      </c>
      <c r="B11" s="7">
        <v>109320</v>
      </c>
      <c r="C11" s="3">
        <v>2451</v>
      </c>
      <c r="D11" s="8">
        <v>3534303</v>
      </c>
      <c r="E11" s="8">
        <v>81885</v>
      </c>
    </row>
    <row r="12" spans="1:5">
      <c r="A12" s="2" t="s">
        <v>12</v>
      </c>
      <c r="B12" s="7">
        <v>63111</v>
      </c>
      <c r="C12" s="3">
        <v>4365</v>
      </c>
      <c r="D12" s="8">
        <v>2087155</v>
      </c>
      <c r="E12" s="8">
        <v>149606</v>
      </c>
    </row>
    <row r="13" spans="1:5">
      <c r="A13" s="2" t="s">
        <v>13</v>
      </c>
      <c r="B13" s="7">
        <v>11946</v>
      </c>
      <c r="C13" s="3">
        <v>2409</v>
      </c>
      <c r="D13" s="8">
        <v>360722</v>
      </c>
      <c r="E13" s="8">
        <v>72132</v>
      </c>
    </row>
    <row r="14" spans="1:5">
      <c r="A14" s="2" t="s">
        <v>14</v>
      </c>
      <c r="B14" s="7">
        <v>1145518</v>
      </c>
      <c r="C14" s="3">
        <v>11708</v>
      </c>
      <c r="D14" s="8">
        <v>47227907</v>
      </c>
      <c r="E14" s="8">
        <v>387911</v>
      </c>
    </row>
    <row r="17" spans="1:4">
      <c r="A17" s="33" t="s">
        <v>23</v>
      </c>
    </row>
    <row r="19" spans="1:4" ht="47.25">
      <c r="A19" s="23"/>
      <c r="B19" s="45" t="s">
        <v>24</v>
      </c>
      <c r="C19" s="46" t="s">
        <v>25</v>
      </c>
      <c r="D19" s="46" t="s">
        <v>26</v>
      </c>
    </row>
    <row r="20" spans="1:4" ht="15.75">
      <c r="A20" s="24" t="s">
        <v>27</v>
      </c>
      <c r="B20" s="43">
        <v>2457132</v>
      </c>
      <c r="C20" s="44">
        <f>+C3/B3*1000</f>
        <v>0.69953788103616399</v>
      </c>
      <c r="D20" s="43">
        <f>+B20*C20/1000</f>
        <v>1718.8569127061517</v>
      </c>
    </row>
    <row r="21" spans="1:4" ht="15.75">
      <c r="A21" s="27" t="s">
        <v>15</v>
      </c>
      <c r="B21" s="25">
        <v>2380334</v>
      </c>
      <c r="C21" s="26">
        <f t="shared" ref="C21:C30" si="0">+C4/B4*1000</f>
        <v>4.409171075837743E-2</v>
      </c>
      <c r="D21" s="25">
        <f t="shared" ref="D21:D30" si="1">+B21*C21/1000</f>
        <v>104.95299823633158</v>
      </c>
    </row>
    <row r="22" spans="1:4" ht="15.75">
      <c r="A22" s="27" t="s">
        <v>28</v>
      </c>
      <c r="B22" s="25">
        <v>4448713</v>
      </c>
      <c r="C22" s="26">
        <f t="shared" si="0"/>
        <v>0.24945856153122201</v>
      </c>
      <c r="D22" s="25">
        <f t="shared" si="1"/>
        <v>1109.7695456452473</v>
      </c>
    </row>
    <row r="23" spans="1:4" ht="15.75">
      <c r="A23" s="24" t="s">
        <v>29</v>
      </c>
      <c r="B23" s="25">
        <v>5769967</v>
      </c>
      <c r="C23" s="26">
        <f t="shared" si="0"/>
        <v>0.37657239003284992</v>
      </c>
      <c r="D23" s="25">
        <f t="shared" si="1"/>
        <v>2172.8102636006729</v>
      </c>
    </row>
    <row r="24" spans="1:4" ht="15.75">
      <c r="A24" s="24" t="s">
        <v>30</v>
      </c>
      <c r="B24" s="25">
        <v>8107824</v>
      </c>
      <c r="C24" s="26">
        <f t="shared" si="0"/>
        <v>0.57987976804809271</v>
      </c>
      <c r="D24" s="25">
        <f t="shared" si="1"/>
        <v>4701.5631004947591</v>
      </c>
    </row>
    <row r="25" spans="1:4" ht="15.75">
      <c r="A25" s="24" t="s">
        <v>31</v>
      </c>
      <c r="B25" s="25">
        <v>7481609</v>
      </c>
      <c r="C25" s="26">
        <f t="shared" si="0"/>
        <v>1.7137326349350945</v>
      </c>
      <c r="D25" s="25">
        <f t="shared" si="1"/>
        <v>12821.477505124118</v>
      </c>
    </row>
    <row r="26" spans="1:4" ht="15.75">
      <c r="A26" s="24" t="s">
        <v>32</v>
      </c>
      <c r="B26" s="25">
        <v>5942354</v>
      </c>
      <c r="C26" s="26">
        <f t="shared" si="0"/>
        <v>4.478257222319014</v>
      </c>
      <c r="D26" s="25">
        <f t="shared" si="1"/>
        <v>26611.38971807628</v>
      </c>
    </row>
    <row r="27" spans="1:4" ht="15.75">
      <c r="A27" s="24" t="s">
        <v>33</v>
      </c>
      <c r="B27" s="25">
        <v>4657797</v>
      </c>
      <c r="C27" s="26">
        <f t="shared" si="0"/>
        <v>9.304735563064213</v>
      </c>
      <c r="D27" s="25">
        <f t="shared" si="1"/>
        <v>43339.569391433804</v>
      </c>
    </row>
    <row r="28" spans="1:4" ht="15.75">
      <c r="A28" s="24" t="s">
        <v>34</v>
      </c>
      <c r="B28" s="25">
        <v>3534303</v>
      </c>
      <c r="C28" s="26">
        <f t="shared" si="0"/>
        <v>22.420417124039517</v>
      </c>
      <c r="D28" s="25">
        <f t="shared" si="1"/>
        <v>79240.547502744244</v>
      </c>
    </row>
    <row r="29" spans="1:4" ht="15.75">
      <c r="A29" s="24" t="s">
        <v>35</v>
      </c>
      <c r="B29" s="25">
        <v>2087155</v>
      </c>
      <c r="C29" s="26">
        <f t="shared" si="0"/>
        <v>69.163854161715065</v>
      </c>
      <c r="D29" s="25">
        <f t="shared" si="1"/>
        <v>144355.68403289441</v>
      </c>
    </row>
    <row r="30" spans="1:4" ht="15.75">
      <c r="A30" s="24" t="s">
        <v>36</v>
      </c>
      <c r="B30" s="25">
        <v>360722</v>
      </c>
      <c r="C30" s="26">
        <f t="shared" si="0"/>
        <v>201.65745856353593</v>
      </c>
      <c r="D30" s="25">
        <f t="shared" si="1"/>
        <v>72742.281767955807</v>
      </c>
    </row>
    <row r="31" spans="1:4" ht="15.75">
      <c r="A31" s="24" t="s">
        <v>37</v>
      </c>
      <c r="B31" s="25">
        <v>47227907</v>
      </c>
      <c r="C31" s="28"/>
      <c r="D31" s="25">
        <f>SUM(D20:D30)</f>
        <v>388918.90273891186</v>
      </c>
    </row>
    <row r="32" spans="1:4" ht="15.75">
      <c r="A32" s="23"/>
      <c r="B32" s="29"/>
      <c r="C32" s="28"/>
      <c r="D32" s="29"/>
    </row>
    <row r="33" spans="1:4" ht="15.75">
      <c r="A33" s="23"/>
      <c r="B33" s="29"/>
      <c r="C33" s="29"/>
      <c r="D33" s="29"/>
    </row>
    <row r="34" spans="1:4" ht="15.75">
      <c r="A34" s="23"/>
      <c r="B34" s="29"/>
      <c r="C34" s="29"/>
      <c r="D34" s="29"/>
    </row>
    <row r="35" spans="1:4" ht="15.75">
      <c r="A35" s="23"/>
      <c r="B35" s="29"/>
      <c r="C35" s="29"/>
      <c r="D35" s="29"/>
    </row>
    <row r="36" spans="1:4" ht="63">
      <c r="A36" s="30" t="s">
        <v>38</v>
      </c>
      <c r="B36" s="31">
        <f>+D31/B31*1000</f>
        <v>8.2349383541157533</v>
      </c>
      <c r="C36" s="29"/>
      <c r="D36" s="29"/>
    </row>
    <row r="37" spans="1:4" ht="15.75">
      <c r="A37" s="32" t="s">
        <v>39</v>
      </c>
      <c r="B37" s="31">
        <f>E14/D14*1000</f>
        <v>8.2135971005448116</v>
      </c>
      <c r="C37" s="29"/>
      <c r="D37" s="29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TMEstandar (1)</vt:lpstr>
      <vt:lpstr>TMEstandar (2)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ebpagmoi</cp:lastModifiedBy>
  <dcterms:created xsi:type="dcterms:W3CDTF">2017-04-25T16:29:28Z</dcterms:created>
  <dcterms:modified xsi:type="dcterms:W3CDTF">2017-05-17T14:16:12Z</dcterms:modified>
</cp:coreProperties>
</file>