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595"/>
  </bookViews>
  <sheets>
    <sheet name="TBM" sheetId="1" r:id="rId1"/>
    <sheet name="TMEspecífica" sheetId="2" r:id="rId2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0" i="2"/>
  <c r="D91"/>
  <c r="D92"/>
  <c r="D93"/>
  <c r="D94"/>
  <c r="D95"/>
  <c r="D96"/>
  <c r="D97"/>
  <c r="D98"/>
  <c r="D99"/>
  <c r="D100"/>
  <c r="D101"/>
  <c r="D89"/>
  <c r="C100"/>
  <c r="C99"/>
  <c r="C98"/>
  <c r="C97"/>
  <c r="C96"/>
  <c r="C95"/>
  <c r="C94"/>
  <c r="C93"/>
  <c r="C92"/>
  <c r="C91"/>
  <c r="C90"/>
  <c r="D3"/>
  <c r="D4"/>
  <c r="D5"/>
  <c r="D6"/>
  <c r="D7"/>
  <c r="D8"/>
  <c r="D9"/>
  <c r="D10"/>
  <c r="D11"/>
  <c r="D12"/>
  <c r="D13"/>
  <c r="D14"/>
  <c r="D15"/>
  <c r="D16"/>
  <c r="B101" s="1"/>
  <c r="D17"/>
  <c r="D18"/>
  <c r="D19"/>
  <c r="D20"/>
  <c r="D21"/>
  <c r="D22"/>
  <c r="D2"/>
  <c r="B89" s="1"/>
  <c r="B9" i="1"/>
  <c r="B6"/>
</calcChain>
</file>

<file path=xl/sharedStrings.xml><?xml version="1.0" encoding="utf-8"?>
<sst xmlns="http://schemas.openxmlformats.org/spreadsheetml/2006/main" count="108" uniqueCount="92">
  <si>
    <r>
      <t>P</t>
    </r>
    <r>
      <rPr>
        <vertAlign val="subscript"/>
        <sz val="11"/>
        <color theme="1"/>
        <rFont val="Calibri"/>
        <family val="2"/>
        <scheme val="minor"/>
      </rPr>
      <t>2015</t>
    </r>
  </si>
  <si>
    <r>
      <t>P</t>
    </r>
    <r>
      <rPr>
        <vertAlign val="subscript"/>
        <sz val="11"/>
        <color theme="1"/>
        <rFont val="Calibri"/>
        <family val="2"/>
        <scheme val="minor"/>
      </rPr>
      <t>2016</t>
    </r>
    <r>
      <rPr>
        <sz val="11"/>
        <color theme="1"/>
        <rFont val="Calibri"/>
        <family val="2"/>
        <scheme val="minor"/>
      </rPr>
      <t/>
    </r>
  </si>
  <si>
    <r>
      <t>P</t>
    </r>
    <r>
      <rPr>
        <vertAlign val="subscript"/>
        <sz val="11"/>
        <color theme="1"/>
        <rFont val="Calibri"/>
        <family val="2"/>
        <scheme val="minor"/>
      </rPr>
      <t>30/6/2015</t>
    </r>
  </si>
  <si>
    <t>Tasa Bruta de Mortalidad</t>
  </si>
  <si>
    <r>
      <t>D</t>
    </r>
    <r>
      <rPr>
        <vertAlign val="subscript"/>
        <sz val="11"/>
        <color theme="1"/>
        <rFont val="Calibri"/>
        <family val="2"/>
        <scheme val="minor"/>
      </rPr>
      <t>2015</t>
    </r>
  </si>
  <si>
    <t>‰</t>
  </si>
  <si>
    <t>0-4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</si>
  <si>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</si>
  <si>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</si>
  <si>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</si>
  <si>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</si>
  <si>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</si>
  <si>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</si>
  <si>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</si>
  <si>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</si>
  <si>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</si>
  <si>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</si>
  <si>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</si>
  <si>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</si>
  <si>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</si>
  <si>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</si>
  <si>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</si>
  <si>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</si>
  <si>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</si>
  <si>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100 y más</t>
  </si>
  <si>
    <t>Grupos de edad</t>
  </si>
  <si>
    <t>5-9</t>
  </si>
  <si>
    <t>10-14</t>
  </si>
  <si>
    <r>
      <t>P</t>
    </r>
    <r>
      <rPr>
        <b/>
        <vertAlign val="subscript"/>
        <sz val="11"/>
        <color theme="1"/>
        <rFont val="Calibri"/>
        <family val="2"/>
        <scheme val="minor"/>
      </rPr>
      <t>2015</t>
    </r>
  </si>
  <si>
    <r>
      <t>P</t>
    </r>
    <r>
      <rPr>
        <b/>
        <vertAlign val="subscript"/>
        <sz val="11"/>
        <color theme="1"/>
        <rFont val="Calibri"/>
        <family val="2"/>
        <scheme val="minor"/>
      </rPr>
      <t>2016</t>
    </r>
    <r>
      <rPr>
        <sz val="11"/>
        <color theme="1"/>
        <rFont val="Calibri"/>
        <family val="2"/>
        <scheme val="minor"/>
      </rPr>
      <t/>
    </r>
  </si>
  <si>
    <r>
      <t>P</t>
    </r>
    <r>
      <rPr>
        <b/>
        <vertAlign val="subscript"/>
        <sz val="11"/>
        <color theme="1"/>
        <rFont val="Calibri"/>
        <family val="2"/>
        <scheme val="minor"/>
      </rPr>
      <t>30/6/2015</t>
    </r>
  </si>
  <si>
    <r>
      <t>D</t>
    </r>
    <r>
      <rPr>
        <b/>
        <vertAlign val="subscript"/>
        <sz val="11"/>
        <color theme="1"/>
        <rFont val="Calibri"/>
        <family val="2"/>
        <scheme val="minor"/>
      </rPr>
      <t>2015</t>
    </r>
  </si>
  <si>
    <t>Menos de 15 años</t>
  </si>
  <si>
    <t>15 años</t>
  </si>
  <si>
    <t>16 años</t>
  </si>
  <si>
    <t>17 años</t>
  </si>
  <si>
    <t>18 años</t>
  </si>
  <si>
    <t>19 años</t>
  </si>
  <si>
    <t>20 años</t>
  </si>
  <si>
    <t>21 años</t>
  </si>
  <si>
    <t>22 años</t>
  </si>
  <si>
    <t>23 años</t>
  </si>
  <si>
    <t>24 años</t>
  </si>
  <si>
    <t>25 años</t>
  </si>
  <si>
    <t>26 años</t>
  </si>
  <si>
    <t>27 años</t>
  </si>
  <si>
    <t>28 años</t>
  </si>
  <si>
    <t>29 años</t>
  </si>
  <si>
    <t>30 años</t>
  </si>
  <si>
    <t>31 años</t>
  </si>
  <si>
    <t>32 años</t>
  </si>
  <si>
    <t>33 años</t>
  </si>
  <si>
    <t>34 años</t>
  </si>
  <si>
    <t>35 años</t>
  </si>
  <si>
    <t>36 años</t>
  </si>
  <si>
    <t>37 años</t>
  </si>
  <si>
    <t>38 años</t>
  </si>
  <si>
    <t>39 años</t>
  </si>
  <si>
    <t>40 años</t>
  </si>
  <si>
    <t>41 años</t>
  </si>
  <si>
    <t>42 años</t>
  </si>
  <si>
    <t>43 años</t>
  </si>
  <si>
    <t>44 años</t>
  </si>
  <si>
    <t>45 años</t>
  </si>
  <si>
    <t>46 años</t>
  </si>
  <si>
    <t>47 años</t>
  </si>
  <si>
    <t>48 años</t>
  </si>
  <si>
    <t>49 años</t>
  </si>
  <si>
    <t>50 años</t>
  </si>
  <si>
    <t>51 años</t>
  </si>
  <si>
    <t>52 años</t>
  </si>
  <si>
    <t>53 años</t>
  </si>
  <si>
    <t>54 años</t>
  </si>
  <si>
    <t>55 años</t>
  </si>
  <si>
    <t>56 años</t>
  </si>
  <si>
    <t>57 años</t>
  </si>
  <si>
    <t>58 años</t>
  </si>
  <si>
    <t>59 años</t>
  </si>
  <si>
    <t>60 años</t>
  </si>
  <si>
    <t>61 años</t>
  </si>
  <si>
    <t>62 años</t>
  </si>
  <si>
    <t>63 años</t>
  </si>
  <si>
    <t>64 años</t>
  </si>
  <si>
    <t>65 años</t>
  </si>
  <si>
    <t>66 años</t>
  </si>
  <si>
    <t>67 años</t>
  </si>
  <si>
    <t>68 años</t>
  </si>
  <si>
    <t>69 años</t>
  </si>
  <si>
    <t>70 y más años</t>
  </si>
  <si>
    <t>Edad</t>
  </si>
  <si>
    <r>
      <t>TBM</t>
    </r>
    <r>
      <rPr>
        <b/>
        <vertAlign val="subscript"/>
        <sz val="11"/>
        <color rgb="FFFF0000"/>
        <rFont val="Calibri"/>
        <family val="2"/>
        <scheme val="minor"/>
      </rPr>
      <t>2015</t>
    </r>
  </si>
  <si>
    <r>
      <t>TME</t>
    </r>
    <r>
      <rPr>
        <b/>
        <vertAlign val="subscript"/>
        <sz val="11"/>
        <color rgb="FFFF0000"/>
        <rFont val="Calibri"/>
        <family val="2"/>
        <scheme val="minor"/>
      </rPr>
      <t>2015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</si>
</sst>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vertAlign val="subscript"/>
      <sz val="11"/>
      <color rgb="FFFF0000"/>
      <name val="Calibri"/>
      <family val="2"/>
      <scheme val="minor"/>
    </font>
    <font>
      <b/>
      <sz val="11"/>
      <color rgb="FFFF0000"/>
      <name val="Sylfae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3" fontId="0" fillId="0" borderId="0" xfId="0" applyNumberFormat="1"/>
    <xf numFmtId="16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3" fontId="0" fillId="0" borderId="0" xfId="0" applyNumberFormat="1" applyAlignment="1">
      <alignment vertical="center" wrapText="1"/>
    </xf>
    <xf numFmtId="49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2" fontId="1" fillId="0" borderId="0" xfId="0" applyNumberFormat="1" applyFont="1"/>
    <xf numFmtId="0" fontId="5" fillId="0" borderId="0" xfId="0" applyFont="1"/>
    <xf numFmtId="2" fontId="5" fillId="0" borderId="0" xfId="0" applyNumberFormat="1" applyFont="1"/>
    <xf numFmtId="0" fontId="7" fillId="0" borderId="0" xfId="0" applyFont="1"/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9"/>
  <sheetViews>
    <sheetView tabSelected="1" workbookViewId="0"/>
  </sheetViews>
  <sheetFormatPr baseColWidth="10" defaultRowHeight="15"/>
  <sheetData>
    <row r="1" spans="1:3">
      <c r="A1" s="3" t="s">
        <v>3</v>
      </c>
    </row>
    <row r="3" spans="1:3" ht="18">
      <c r="A3" t="s">
        <v>4</v>
      </c>
      <c r="B3" s="1">
        <v>422568</v>
      </c>
    </row>
    <row r="4" spans="1:3" ht="18">
      <c r="A4" t="s">
        <v>0</v>
      </c>
      <c r="B4" s="1">
        <v>46624382</v>
      </c>
    </row>
    <row r="5" spans="1:3" ht="18">
      <c r="A5" t="s">
        <v>1</v>
      </c>
      <c r="B5" s="1">
        <v>46557008</v>
      </c>
    </row>
    <row r="6" spans="1:3" ht="18">
      <c r="A6" t="s">
        <v>2</v>
      </c>
      <c r="B6" s="2">
        <f>(B4+B5)/2</f>
        <v>46590695</v>
      </c>
    </row>
    <row r="9" spans="1:3" ht="18">
      <c r="A9" s="11" t="s">
        <v>90</v>
      </c>
      <c r="B9" s="12">
        <f>+B3/B6*1000</f>
        <v>9.0697938719308659</v>
      </c>
      <c r="C9" s="13" t="s">
        <v>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01"/>
  <sheetViews>
    <sheetView workbookViewId="0"/>
  </sheetViews>
  <sheetFormatPr baseColWidth="10" defaultRowHeight="15"/>
  <cols>
    <col min="1" max="1" width="17.28515625" customWidth="1"/>
  </cols>
  <sheetData>
    <row r="1" spans="1:5" ht="18">
      <c r="A1" s="8" t="s">
        <v>25</v>
      </c>
      <c r="B1" s="8" t="s">
        <v>28</v>
      </c>
      <c r="C1" s="8" t="s">
        <v>29</v>
      </c>
      <c r="D1" s="8" t="s">
        <v>30</v>
      </c>
      <c r="E1" s="9"/>
    </row>
    <row r="2" spans="1:5">
      <c r="A2" s="4" t="s">
        <v>6</v>
      </c>
      <c r="B2" s="5">
        <v>2230847</v>
      </c>
      <c r="C2" s="5">
        <v>2174491</v>
      </c>
      <c r="D2" s="5">
        <f>(B2+C2)/2</f>
        <v>2202669</v>
      </c>
    </row>
    <row r="3" spans="1:5">
      <c r="A3" s="6" t="s">
        <v>26</v>
      </c>
      <c r="B3" s="5">
        <v>2482175</v>
      </c>
      <c r="C3" s="5">
        <v>2477473</v>
      </c>
      <c r="D3" s="5">
        <f t="shared" ref="D3:D22" si="0">(B3+C3)/2</f>
        <v>2479824</v>
      </c>
    </row>
    <row r="4" spans="1:5">
      <c r="A4" s="6" t="s">
        <v>27</v>
      </c>
      <c r="B4" s="5">
        <v>2306902</v>
      </c>
      <c r="C4" s="5">
        <v>2338899</v>
      </c>
      <c r="D4" s="5">
        <f t="shared" si="0"/>
        <v>2322900.5</v>
      </c>
    </row>
    <row r="5" spans="1:5">
      <c r="A5" s="4" t="s">
        <v>7</v>
      </c>
      <c r="B5" s="5">
        <v>2155056</v>
      </c>
      <c r="C5" s="5">
        <v>2183869</v>
      </c>
      <c r="D5" s="5">
        <f t="shared" si="0"/>
        <v>2169462.5</v>
      </c>
    </row>
    <row r="6" spans="1:5">
      <c r="A6" s="4" t="s">
        <v>8</v>
      </c>
      <c r="B6" s="5">
        <v>2354598</v>
      </c>
      <c r="C6" s="5">
        <v>2316981</v>
      </c>
      <c r="D6" s="5">
        <f t="shared" si="0"/>
        <v>2335789.5</v>
      </c>
    </row>
    <row r="7" spans="1:5">
      <c r="A7" s="4" t="s">
        <v>9</v>
      </c>
      <c r="B7" s="5">
        <v>2695630</v>
      </c>
      <c r="C7" s="5">
        <v>2616684</v>
      </c>
      <c r="D7" s="5">
        <f t="shared" si="0"/>
        <v>2656157</v>
      </c>
    </row>
    <row r="8" spans="1:5">
      <c r="A8" s="4" t="s">
        <v>10</v>
      </c>
      <c r="B8" s="5">
        <v>3328153</v>
      </c>
      <c r="C8" s="5">
        <v>3154713</v>
      </c>
      <c r="D8" s="5">
        <f t="shared" si="0"/>
        <v>3241433</v>
      </c>
    </row>
    <row r="9" spans="1:5">
      <c r="A9" s="4" t="s">
        <v>11</v>
      </c>
      <c r="B9" s="5">
        <v>3989889</v>
      </c>
      <c r="C9" s="5">
        <v>3888273</v>
      </c>
      <c r="D9" s="5">
        <f t="shared" si="0"/>
        <v>3939081</v>
      </c>
    </row>
    <row r="10" spans="1:5">
      <c r="A10" s="4" t="s">
        <v>12</v>
      </c>
      <c r="B10" s="5">
        <v>3909699</v>
      </c>
      <c r="C10" s="5">
        <v>3941053</v>
      </c>
      <c r="D10" s="5">
        <f t="shared" si="0"/>
        <v>3925376</v>
      </c>
    </row>
    <row r="11" spans="1:5">
      <c r="A11" s="4" t="s">
        <v>13</v>
      </c>
      <c r="B11" s="5">
        <v>3699662</v>
      </c>
      <c r="C11" s="5">
        <v>3716166</v>
      </c>
      <c r="D11" s="5">
        <f t="shared" si="0"/>
        <v>3707914</v>
      </c>
    </row>
    <row r="12" spans="1:5">
      <c r="A12" s="4" t="s">
        <v>14</v>
      </c>
      <c r="B12" s="5">
        <v>3412600</v>
      </c>
      <c r="C12" s="5">
        <v>3459524</v>
      </c>
      <c r="D12" s="5">
        <f t="shared" si="0"/>
        <v>3436062</v>
      </c>
    </row>
    <row r="13" spans="1:5">
      <c r="A13" s="4" t="s">
        <v>15</v>
      </c>
      <c r="B13" s="5">
        <v>2979243</v>
      </c>
      <c r="C13" s="5">
        <v>3069211</v>
      </c>
      <c r="D13" s="5">
        <f t="shared" si="0"/>
        <v>3024227</v>
      </c>
    </row>
    <row r="14" spans="1:5">
      <c r="A14" s="4" t="s">
        <v>16</v>
      </c>
      <c r="B14" s="5">
        <v>2505943</v>
      </c>
      <c r="C14" s="5">
        <v>2561966</v>
      </c>
      <c r="D14" s="5">
        <f t="shared" si="0"/>
        <v>2533954.5</v>
      </c>
    </row>
    <row r="15" spans="1:5">
      <c r="A15" s="4" t="s">
        <v>17</v>
      </c>
      <c r="B15" s="5">
        <v>2354952</v>
      </c>
      <c r="C15" s="5">
        <v>2340046</v>
      </c>
      <c r="D15" s="5">
        <f t="shared" si="0"/>
        <v>2347499</v>
      </c>
    </row>
    <row r="16" spans="1:5">
      <c r="A16" s="4" t="s">
        <v>18</v>
      </c>
      <c r="B16" s="5">
        <v>1944885</v>
      </c>
      <c r="C16" s="5">
        <v>1965457</v>
      </c>
      <c r="D16" s="5">
        <f t="shared" si="0"/>
        <v>1955171</v>
      </c>
    </row>
    <row r="17" spans="1:4">
      <c r="A17" s="4" t="s">
        <v>19</v>
      </c>
      <c r="B17" s="5">
        <v>1548072</v>
      </c>
      <c r="C17" s="5">
        <v>1573274</v>
      </c>
      <c r="D17" s="5">
        <f t="shared" si="0"/>
        <v>1560673</v>
      </c>
    </row>
    <row r="18" spans="1:4">
      <c r="A18" s="4" t="s">
        <v>20</v>
      </c>
      <c r="B18" s="5">
        <v>1423331</v>
      </c>
      <c r="C18" s="5">
        <v>1425954</v>
      </c>
      <c r="D18" s="5">
        <f t="shared" si="0"/>
        <v>1424642.5</v>
      </c>
    </row>
    <row r="19" spans="1:4">
      <c r="A19" s="4" t="s">
        <v>21</v>
      </c>
      <c r="B19" s="5">
        <v>854272</v>
      </c>
      <c r="C19" s="5">
        <v>886389</v>
      </c>
      <c r="D19" s="5">
        <f t="shared" si="0"/>
        <v>870330.5</v>
      </c>
    </row>
    <row r="20" spans="1:4">
      <c r="A20" s="4" t="s">
        <v>22</v>
      </c>
      <c r="B20" s="5">
        <v>355574</v>
      </c>
      <c r="C20" s="5">
        <v>368545</v>
      </c>
      <c r="D20" s="5">
        <f t="shared" si="0"/>
        <v>362059.5</v>
      </c>
    </row>
    <row r="21" spans="1:4">
      <c r="A21" s="4" t="s">
        <v>23</v>
      </c>
      <c r="B21" s="5">
        <v>78412</v>
      </c>
      <c r="C21" s="5">
        <v>83177</v>
      </c>
      <c r="D21" s="5">
        <f t="shared" si="0"/>
        <v>80794.5</v>
      </c>
    </row>
    <row r="22" spans="1:4">
      <c r="A22" s="4" t="s">
        <v>24</v>
      </c>
      <c r="B22" s="5">
        <v>14487</v>
      </c>
      <c r="C22" s="5">
        <v>14863</v>
      </c>
      <c r="D22" s="5">
        <f t="shared" si="0"/>
        <v>14675</v>
      </c>
    </row>
    <row r="27" spans="1:4" ht="18">
      <c r="A27" s="3" t="s">
        <v>89</v>
      </c>
      <c r="B27" s="9" t="s">
        <v>31</v>
      </c>
    </row>
    <row r="28" spans="1:4">
      <c r="A28" s="4" t="s">
        <v>32</v>
      </c>
      <c r="B28" s="5">
        <v>1768</v>
      </c>
    </row>
    <row r="29" spans="1:4">
      <c r="A29" s="4" t="s">
        <v>33</v>
      </c>
      <c r="B29" s="7">
        <v>60</v>
      </c>
    </row>
    <row r="30" spans="1:4">
      <c r="A30" s="4" t="s">
        <v>34</v>
      </c>
      <c r="B30" s="7">
        <v>62</v>
      </c>
    </row>
    <row r="31" spans="1:4">
      <c r="A31" s="4" t="s">
        <v>35</v>
      </c>
      <c r="B31" s="7">
        <v>79</v>
      </c>
    </row>
    <row r="32" spans="1:4">
      <c r="A32" s="4" t="s">
        <v>36</v>
      </c>
      <c r="B32" s="7">
        <v>85</v>
      </c>
    </row>
    <row r="33" spans="1:2">
      <c r="A33" s="4" t="s">
        <v>37</v>
      </c>
      <c r="B33" s="7">
        <v>108</v>
      </c>
    </row>
    <row r="34" spans="1:2">
      <c r="A34" s="4" t="s">
        <v>38</v>
      </c>
      <c r="B34" s="7">
        <v>101</v>
      </c>
    </row>
    <row r="35" spans="1:2">
      <c r="A35" s="4" t="s">
        <v>39</v>
      </c>
      <c r="B35" s="7">
        <v>108</v>
      </c>
    </row>
    <row r="36" spans="1:2">
      <c r="A36" s="4" t="s">
        <v>40</v>
      </c>
      <c r="B36" s="7">
        <v>108</v>
      </c>
    </row>
    <row r="37" spans="1:2">
      <c r="A37" s="4" t="s">
        <v>41</v>
      </c>
      <c r="B37" s="7">
        <v>135</v>
      </c>
    </row>
    <row r="38" spans="1:2">
      <c r="A38" s="4" t="s">
        <v>42</v>
      </c>
      <c r="B38" s="7">
        <v>128</v>
      </c>
    </row>
    <row r="39" spans="1:2">
      <c r="A39" s="4" t="s">
        <v>43</v>
      </c>
      <c r="B39" s="7">
        <v>144</v>
      </c>
    </row>
    <row r="40" spans="1:2">
      <c r="A40" s="4" t="s">
        <v>44</v>
      </c>
      <c r="B40" s="7">
        <v>140</v>
      </c>
    </row>
    <row r="41" spans="1:2">
      <c r="A41" s="4" t="s">
        <v>45</v>
      </c>
      <c r="B41" s="7">
        <v>157</v>
      </c>
    </row>
    <row r="42" spans="1:2">
      <c r="A42" s="4" t="s">
        <v>46</v>
      </c>
      <c r="B42" s="7">
        <v>174</v>
      </c>
    </row>
    <row r="43" spans="1:2">
      <c r="A43" s="4" t="s">
        <v>47</v>
      </c>
      <c r="B43" s="7">
        <v>185</v>
      </c>
    </row>
    <row r="44" spans="1:2">
      <c r="A44" s="4" t="s">
        <v>48</v>
      </c>
      <c r="B44" s="7">
        <v>169</v>
      </c>
    </row>
    <row r="45" spans="1:2">
      <c r="A45" s="4" t="s">
        <v>49</v>
      </c>
      <c r="B45" s="7">
        <v>211</v>
      </c>
    </row>
    <row r="46" spans="1:2">
      <c r="A46" s="4" t="s">
        <v>50</v>
      </c>
      <c r="B46" s="7">
        <v>246</v>
      </c>
    </row>
    <row r="47" spans="1:2">
      <c r="A47" s="4" t="s">
        <v>51</v>
      </c>
      <c r="B47" s="7">
        <v>257</v>
      </c>
    </row>
    <row r="48" spans="1:2">
      <c r="A48" s="4" t="s">
        <v>52</v>
      </c>
      <c r="B48" s="7">
        <v>304</v>
      </c>
    </row>
    <row r="49" spans="1:2">
      <c r="A49" s="4" t="s">
        <v>53</v>
      </c>
      <c r="B49" s="7">
        <v>346</v>
      </c>
    </row>
    <row r="50" spans="1:2">
      <c r="A50" s="4" t="s">
        <v>54</v>
      </c>
      <c r="B50" s="7">
        <v>414</v>
      </c>
    </row>
    <row r="51" spans="1:2">
      <c r="A51" s="4" t="s">
        <v>55</v>
      </c>
      <c r="B51" s="7">
        <v>423</v>
      </c>
    </row>
    <row r="52" spans="1:2">
      <c r="A52" s="4" t="s">
        <v>56</v>
      </c>
      <c r="B52" s="7">
        <v>486</v>
      </c>
    </row>
    <row r="53" spans="1:2">
      <c r="A53" s="4" t="s">
        <v>57</v>
      </c>
      <c r="B53" s="7">
        <v>520</v>
      </c>
    </row>
    <row r="54" spans="1:2">
      <c r="A54" s="4" t="s">
        <v>58</v>
      </c>
      <c r="B54" s="7">
        <v>577</v>
      </c>
    </row>
    <row r="55" spans="1:2">
      <c r="A55" s="4" t="s">
        <v>59</v>
      </c>
      <c r="B55" s="7">
        <v>648</v>
      </c>
    </row>
    <row r="56" spans="1:2">
      <c r="A56" s="4" t="s">
        <v>60</v>
      </c>
      <c r="B56" s="7">
        <v>743</v>
      </c>
    </row>
    <row r="57" spans="1:2">
      <c r="A57" s="4" t="s">
        <v>61</v>
      </c>
      <c r="B57" s="7">
        <v>841</v>
      </c>
    </row>
    <row r="58" spans="1:2">
      <c r="A58" s="4" t="s">
        <v>62</v>
      </c>
      <c r="B58" s="7">
        <v>874</v>
      </c>
    </row>
    <row r="59" spans="1:2">
      <c r="A59" s="4" t="s">
        <v>63</v>
      </c>
      <c r="B59" s="5">
        <v>1023</v>
      </c>
    </row>
    <row r="60" spans="1:2">
      <c r="A60" s="4" t="s">
        <v>64</v>
      </c>
      <c r="B60" s="5">
        <v>1085</v>
      </c>
    </row>
    <row r="61" spans="1:2">
      <c r="A61" s="4" t="s">
        <v>65</v>
      </c>
      <c r="B61" s="5">
        <v>1300</v>
      </c>
    </row>
    <row r="62" spans="1:2">
      <c r="A62" s="4" t="s">
        <v>66</v>
      </c>
      <c r="B62" s="5">
        <v>1430</v>
      </c>
    </row>
    <row r="63" spans="1:2">
      <c r="A63" s="4" t="s">
        <v>67</v>
      </c>
      <c r="B63" s="5">
        <v>1521</v>
      </c>
    </row>
    <row r="64" spans="1:2">
      <c r="A64" s="4" t="s">
        <v>68</v>
      </c>
      <c r="B64" s="5">
        <v>1752</v>
      </c>
    </row>
    <row r="65" spans="1:2">
      <c r="A65" s="4" t="s">
        <v>69</v>
      </c>
      <c r="B65" s="5">
        <v>1962</v>
      </c>
    </row>
    <row r="66" spans="1:2">
      <c r="A66" s="4" t="s">
        <v>70</v>
      </c>
      <c r="B66" s="5">
        <v>2049</v>
      </c>
    </row>
    <row r="67" spans="1:2">
      <c r="A67" s="4" t="s">
        <v>71</v>
      </c>
      <c r="B67" s="5">
        <v>2188</v>
      </c>
    </row>
    <row r="68" spans="1:2">
      <c r="A68" s="4" t="s">
        <v>72</v>
      </c>
      <c r="B68" s="5">
        <v>2330</v>
      </c>
    </row>
    <row r="69" spans="1:2">
      <c r="A69" s="4" t="s">
        <v>73</v>
      </c>
      <c r="B69" s="5">
        <v>2569</v>
      </c>
    </row>
    <row r="70" spans="1:2">
      <c r="A70" s="4" t="s">
        <v>74</v>
      </c>
      <c r="B70" s="5">
        <v>2710</v>
      </c>
    </row>
    <row r="71" spans="1:2">
      <c r="A71" s="4" t="s">
        <v>75</v>
      </c>
      <c r="B71" s="5">
        <v>2977</v>
      </c>
    </row>
    <row r="72" spans="1:2">
      <c r="A72" s="4" t="s">
        <v>76</v>
      </c>
      <c r="B72" s="5">
        <v>3002</v>
      </c>
    </row>
    <row r="73" spans="1:2">
      <c r="A73" s="4" t="s">
        <v>77</v>
      </c>
      <c r="B73" s="5">
        <v>3179</v>
      </c>
    </row>
    <row r="74" spans="1:2">
      <c r="A74" s="4" t="s">
        <v>78</v>
      </c>
      <c r="B74" s="5">
        <v>3260</v>
      </c>
    </row>
    <row r="75" spans="1:2">
      <c r="A75" s="4" t="s">
        <v>79</v>
      </c>
      <c r="B75" s="5">
        <v>3248</v>
      </c>
    </row>
    <row r="76" spans="1:2">
      <c r="A76" s="4" t="s">
        <v>80</v>
      </c>
      <c r="B76" s="5">
        <v>3695</v>
      </c>
    </row>
    <row r="77" spans="1:2">
      <c r="A77" s="4" t="s">
        <v>81</v>
      </c>
      <c r="B77" s="5">
        <v>3670</v>
      </c>
    </row>
    <row r="78" spans="1:2">
      <c r="A78" s="4" t="s">
        <v>82</v>
      </c>
      <c r="B78" s="5">
        <v>3799</v>
      </c>
    </row>
    <row r="79" spans="1:2">
      <c r="A79" s="4" t="s">
        <v>83</v>
      </c>
      <c r="B79" s="5">
        <v>4041</v>
      </c>
    </row>
    <row r="80" spans="1:2">
      <c r="A80" s="4" t="s">
        <v>84</v>
      </c>
      <c r="B80" s="5">
        <v>4690</v>
      </c>
    </row>
    <row r="81" spans="1:4">
      <c r="A81" s="4" t="s">
        <v>85</v>
      </c>
      <c r="B81" s="5">
        <v>5138</v>
      </c>
    </row>
    <row r="82" spans="1:4">
      <c r="A82" s="4" t="s">
        <v>86</v>
      </c>
      <c r="B82" s="5">
        <v>4935</v>
      </c>
    </row>
    <row r="83" spans="1:4">
      <c r="A83" s="4" t="s">
        <v>87</v>
      </c>
      <c r="B83" s="5">
        <v>5524</v>
      </c>
    </row>
    <row r="84" spans="1:4">
      <c r="A84" s="4" t="s">
        <v>88</v>
      </c>
      <c r="B84" s="5">
        <v>338890</v>
      </c>
    </row>
    <row r="88" spans="1:4" ht="18">
      <c r="A88" s="3" t="s">
        <v>25</v>
      </c>
      <c r="B88" s="8" t="s">
        <v>30</v>
      </c>
      <c r="C88" s="9" t="s">
        <v>31</v>
      </c>
      <c r="D88" s="14" t="s">
        <v>91</v>
      </c>
    </row>
    <row r="89" spans="1:4">
      <c r="A89" s="4" t="s">
        <v>32</v>
      </c>
      <c r="B89" s="1">
        <f>D2+D3+D4</f>
        <v>7005393.5</v>
      </c>
      <c r="C89" s="5">
        <v>1768</v>
      </c>
      <c r="D89" s="10">
        <f>+C89/B89*1000</f>
        <v>0.2523769721144144</v>
      </c>
    </row>
    <row r="90" spans="1:4">
      <c r="A90" s="4" t="s">
        <v>7</v>
      </c>
      <c r="B90" s="1">
        <v>2169462.5</v>
      </c>
      <c r="C90" s="1">
        <f>SUM(B29:B33)</f>
        <v>394</v>
      </c>
      <c r="D90" s="10">
        <f t="shared" ref="D90:D101" si="1">+C90/B90*1000</f>
        <v>0.18161180476730987</v>
      </c>
    </row>
    <row r="91" spans="1:4">
      <c r="A91" s="4" t="s">
        <v>8</v>
      </c>
      <c r="B91" s="1">
        <v>2335789.5</v>
      </c>
      <c r="C91" s="1">
        <f>SUM(B34:B38)</f>
        <v>580</v>
      </c>
      <c r="D91" s="10">
        <f t="shared" si="1"/>
        <v>0.24831004677433474</v>
      </c>
    </row>
    <row r="92" spans="1:4">
      <c r="A92" s="4" t="s">
        <v>9</v>
      </c>
      <c r="B92" s="1">
        <v>2656157</v>
      </c>
      <c r="C92" s="1">
        <f>SUM(B39:B43)</f>
        <v>800</v>
      </c>
      <c r="D92" s="10">
        <f t="shared" si="1"/>
        <v>0.30118701567716066</v>
      </c>
    </row>
    <row r="93" spans="1:4">
      <c r="A93" s="4" t="s">
        <v>10</v>
      </c>
      <c r="B93" s="1">
        <v>3241433</v>
      </c>
      <c r="C93" s="1">
        <f>SUM(B44:B48)</f>
        <v>1187</v>
      </c>
      <c r="D93" s="10">
        <f t="shared" si="1"/>
        <v>0.36619606205033389</v>
      </c>
    </row>
    <row r="94" spans="1:4">
      <c r="A94" s="4" t="s">
        <v>11</v>
      </c>
      <c r="B94" s="1">
        <v>3939081</v>
      </c>
      <c r="C94" s="1">
        <f>SUM(B49:B53)</f>
        <v>2189</v>
      </c>
      <c r="D94" s="10">
        <f t="shared" si="1"/>
        <v>0.55571337578485946</v>
      </c>
    </row>
    <row r="95" spans="1:4">
      <c r="A95" s="4" t="s">
        <v>12</v>
      </c>
      <c r="B95" s="1">
        <v>3925376</v>
      </c>
      <c r="C95" s="1">
        <f>SUM(B54:B58)</f>
        <v>3683</v>
      </c>
      <c r="D95" s="10">
        <f t="shared" si="1"/>
        <v>0.93825406789056642</v>
      </c>
    </row>
    <row r="96" spans="1:4">
      <c r="A96" s="4" t="s">
        <v>13</v>
      </c>
      <c r="B96" s="1">
        <v>3707914</v>
      </c>
      <c r="C96" s="1">
        <f>SUM(B59:B63)</f>
        <v>6359</v>
      </c>
      <c r="D96" s="10">
        <f t="shared" si="1"/>
        <v>1.7149804445302668</v>
      </c>
    </row>
    <row r="97" spans="1:4">
      <c r="A97" s="4" t="s">
        <v>14</v>
      </c>
      <c r="B97" s="1">
        <v>3436062</v>
      </c>
      <c r="C97" s="1">
        <f>SUM(B64:B68)</f>
        <v>10281</v>
      </c>
      <c r="D97" s="10">
        <f t="shared" si="1"/>
        <v>2.9920880356640827</v>
      </c>
    </row>
    <row r="98" spans="1:4">
      <c r="A98" s="4" t="s">
        <v>15</v>
      </c>
      <c r="B98" s="1">
        <v>3024227</v>
      </c>
      <c r="C98" s="1">
        <f>SUM(B69:B73)</f>
        <v>14437</v>
      </c>
      <c r="D98" s="10">
        <f t="shared" si="1"/>
        <v>4.7737818622742276</v>
      </c>
    </row>
    <row r="99" spans="1:4">
      <c r="A99" s="4" t="s">
        <v>16</v>
      </c>
      <c r="B99" s="1">
        <v>2533954.5</v>
      </c>
      <c r="C99" s="1">
        <f>SUM(B74:B78)</f>
        <v>17672</v>
      </c>
      <c r="D99" s="10">
        <f t="shared" si="1"/>
        <v>6.9740794477564618</v>
      </c>
    </row>
    <row r="100" spans="1:4">
      <c r="A100" s="4" t="s">
        <v>17</v>
      </c>
      <c r="B100" s="1">
        <v>2347499</v>
      </c>
      <c r="C100" s="1">
        <f>SUM(B79:B83)</f>
        <v>24328</v>
      </c>
      <c r="D100" s="10">
        <f t="shared" si="1"/>
        <v>10.363369696856102</v>
      </c>
    </row>
    <row r="101" spans="1:4">
      <c r="A101" s="4" t="s">
        <v>88</v>
      </c>
      <c r="B101" s="1">
        <f>SUM(D16:D22)</f>
        <v>6268346</v>
      </c>
      <c r="C101" s="5">
        <v>338890</v>
      </c>
      <c r="D101" s="10">
        <f t="shared" si="1"/>
        <v>54.063703567097285</v>
      </c>
    </row>
  </sheetData>
  <pageMargins left="0.7" right="0.7" top="0.75" bottom="0.75" header="0.3" footer="0.3"/>
  <pageSetup paperSize="9" orientation="portrait" horizontalDpi="300" verticalDpi="300" r:id="rId1"/>
  <ignoredErrors>
    <ignoredError sqref="C90:C10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TBM</vt:lpstr>
      <vt:lpstr>TMEspecífica</vt:lpstr>
    </vt:vector>
  </TitlesOfParts>
  <Company>UPV-EHU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Docencia</dc:creator>
  <cp:lastModifiedBy>ebpagmoi</cp:lastModifiedBy>
  <dcterms:created xsi:type="dcterms:W3CDTF">2017-04-25T15:48:27Z</dcterms:created>
  <dcterms:modified xsi:type="dcterms:W3CDTF">2017-05-17T13:59:40Z</dcterms:modified>
</cp:coreProperties>
</file>