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Edad media Matrimonio Hombres" sheetId="1" r:id="rId1"/>
    <sheet name="Edad Media matrimonio mujeres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/>
  <c r="F12"/>
  <c r="H12"/>
  <c r="H3"/>
  <c r="H4"/>
  <c r="H5"/>
  <c r="H6"/>
  <c r="H7"/>
  <c r="H8"/>
  <c r="H9"/>
  <c r="H10"/>
  <c r="H11"/>
  <c r="H2"/>
  <c r="F3"/>
  <c r="F4"/>
  <c r="F5"/>
  <c r="F6"/>
  <c r="F7"/>
  <c r="F8"/>
  <c r="F9"/>
  <c r="F10"/>
  <c r="F11"/>
  <c r="F2"/>
  <c r="H25" i="1"/>
  <c r="H26"/>
  <c r="H29"/>
  <c r="H30"/>
  <c r="H24"/>
  <c r="F25"/>
  <c r="F26"/>
  <c r="F27"/>
  <c r="H27" s="1"/>
  <c r="F28"/>
  <c r="H28" s="1"/>
  <c r="F29"/>
  <c r="F30"/>
  <c r="F31"/>
  <c r="H31" s="1"/>
  <c r="F32"/>
  <c r="H32" s="1"/>
  <c r="F24"/>
  <c r="C33"/>
  <c r="D33" s="1"/>
  <c r="F33" s="1"/>
  <c r="H33" s="1"/>
  <c r="B33"/>
  <c r="D3"/>
  <c r="D4"/>
  <c r="D5"/>
  <c r="D6"/>
  <c r="D7"/>
  <c r="D8"/>
  <c r="D9"/>
  <c r="D10"/>
  <c r="D11"/>
  <c r="D12"/>
  <c r="D13"/>
  <c r="D14"/>
  <c r="D15"/>
  <c r="D16"/>
  <c r="D17"/>
  <c r="D18"/>
  <c r="D19"/>
  <c r="D2"/>
  <c r="H34" l="1"/>
  <c r="B39" s="1"/>
  <c r="F34"/>
</calcChain>
</file>

<file path=xl/sharedStrings.xml><?xml version="1.0" encoding="utf-8"?>
<sst xmlns="http://schemas.openxmlformats.org/spreadsheetml/2006/main" count="62" uniqueCount="38">
  <si>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</si>
  <si>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</si>
  <si>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</si>
  <si>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</si>
  <si>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</si>
  <si>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</si>
  <si>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</si>
  <si>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</si>
  <si>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</si>
  <si>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</si>
  <si>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</si>
  <si>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</si>
  <si>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</si>
  <si>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</si>
  <si>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</si>
  <si>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</si>
  <si>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</si>
  <si>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</si>
  <si>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Edades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</si>
  <si>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m, 2015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</si>
  <si>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m, 2016</t>
    </r>
  </si>
  <si>
    <t>Pm, 30/06/2015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</si>
  <si>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m</t>
    </r>
  </si>
  <si>
    <t>60 y más</t>
  </si>
  <si>
    <t>TENupcialidad masc</t>
  </si>
  <si>
    <t>(x+n/2)</t>
  </si>
  <si>
    <t>(x+n/2)*TENm</t>
  </si>
  <si>
    <t>Edad media al matrimonio para hombres en primeras nupcias</t>
  </si>
  <si>
    <t>&gt;60 años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</si>
  <si>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30/06/2015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</si>
  <si>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 2016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</si>
  <si>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f,2015</t>
    </r>
  </si>
  <si>
    <t>Mf</t>
  </si>
  <si>
    <t>Edad media al matrimonio para mujeres en primeras nupcias</t>
  </si>
  <si>
    <t>%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</si>
  <si>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m, 30/06/2015</t>
    </r>
  </si>
  <si>
    <r>
      <t>TEN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</si>
  <si>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(x+n/s)*TEN</t>
    </r>
    <r>
      <rPr>
        <b/>
        <vertAlign val="subscript"/>
        <sz val="11"/>
        <color theme="1"/>
        <rFont val="Calibri"/>
        <family val="2"/>
        <scheme val="minor"/>
      </rPr>
      <t>f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</si>
</sst>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Stylus B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/>
  </sheetViews>
  <sheetFormatPr baseColWidth="10" defaultRowHeight="15"/>
  <cols>
    <col min="4" max="4" width="15.140625" customWidth="1"/>
    <col min="6" max="6" width="18.28515625" customWidth="1"/>
    <col min="7" max="7" width="11.85546875" customWidth="1"/>
    <col min="8" max="8" width="13.28515625" customWidth="1"/>
  </cols>
  <sheetData>
    <row r="1" spans="1:8" ht="18">
      <c r="A1" s="5" t="s">
        <v>18</v>
      </c>
      <c r="B1" s="2" t="s">
        <v>19</v>
      </c>
      <c r="C1" s="1" t="s">
        <v>20</v>
      </c>
      <c r="D1" s="2" t="s">
        <v>21</v>
      </c>
      <c r="F1" s="5"/>
      <c r="G1" s="2"/>
    </row>
    <row r="2" spans="1:8">
      <c r="A2" s="2" t="s">
        <v>0</v>
      </c>
      <c r="B2" s="4">
        <v>1108717</v>
      </c>
      <c r="C2" s="4">
        <v>1123784</v>
      </c>
      <c r="D2" s="6">
        <f>B2+C2/2</f>
        <v>1670609</v>
      </c>
      <c r="F2" s="5"/>
      <c r="G2" s="2"/>
    </row>
    <row r="3" spans="1:8" ht="15" customHeight="1">
      <c r="A3" s="2" t="s">
        <v>1</v>
      </c>
      <c r="B3" s="4">
        <v>1199353</v>
      </c>
      <c r="C3" s="4">
        <v>1181459</v>
      </c>
      <c r="D3" s="6">
        <f t="shared" ref="D3:D19" si="0">B3+C3/2</f>
        <v>1790082.5</v>
      </c>
      <c r="F3" s="5"/>
      <c r="H3" s="5"/>
    </row>
    <row r="4" spans="1:8">
      <c r="A4" s="2" t="s">
        <v>2</v>
      </c>
      <c r="B4" s="4">
        <v>1350302</v>
      </c>
      <c r="C4" s="4">
        <v>1311613</v>
      </c>
      <c r="D4" s="6">
        <f t="shared" si="0"/>
        <v>2006108.5</v>
      </c>
      <c r="F4" s="8"/>
    </row>
    <row r="5" spans="1:8">
      <c r="A5" s="2" t="s">
        <v>3</v>
      </c>
      <c r="B5" s="4">
        <v>1678351</v>
      </c>
      <c r="C5" s="4">
        <v>1585077</v>
      </c>
      <c r="D5" s="6">
        <f t="shared" si="0"/>
        <v>2470889.5</v>
      </c>
      <c r="F5" s="2"/>
    </row>
    <row r="6" spans="1:8">
      <c r="A6" s="2" t="s">
        <v>4</v>
      </c>
      <c r="B6" s="4">
        <v>2037837</v>
      </c>
      <c r="C6" s="4">
        <v>1979773</v>
      </c>
      <c r="D6" s="6">
        <f t="shared" si="0"/>
        <v>3027723.5</v>
      </c>
      <c r="F6" s="8"/>
    </row>
    <row r="7" spans="1:8">
      <c r="A7" s="2" t="s">
        <v>5</v>
      </c>
      <c r="B7" s="4">
        <v>1993988</v>
      </c>
      <c r="C7" s="4">
        <v>2009139</v>
      </c>
      <c r="D7" s="6">
        <f t="shared" si="0"/>
        <v>2998557.5</v>
      </c>
      <c r="F7" s="2"/>
    </row>
    <row r="8" spans="1:8">
      <c r="A8" s="2" t="s">
        <v>6</v>
      </c>
      <c r="B8" s="4">
        <v>1863013</v>
      </c>
      <c r="C8" s="4">
        <v>1873686</v>
      </c>
      <c r="D8" s="6">
        <f t="shared" si="0"/>
        <v>2799856</v>
      </c>
      <c r="F8" s="8"/>
    </row>
    <row r="9" spans="1:8">
      <c r="A9" s="2" t="s">
        <v>7</v>
      </c>
      <c r="B9" s="4">
        <v>1696724</v>
      </c>
      <c r="C9" s="4">
        <v>1720389</v>
      </c>
      <c r="D9" s="6">
        <f t="shared" si="0"/>
        <v>2556918.5</v>
      </c>
      <c r="F9" s="2"/>
    </row>
    <row r="10" spans="1:8">
      <c r="A10" s="2" t="s">
        <v>8</v>
      </c>
      <c r="B10" s="4">
        <v>1463284</v>
      </c>
      <c r="C10" s="4">
        <v>1507166</v>
      </c>
      <c r="D10" s="6">
        <f t="shared" si="0"/>
        <v>2216867</v>
      </c>
      <c r="F10" s="8"/>
    </row>
    <row r="11" spans="1:8">
      <c r="A11" s="2" t="s">
        <v>9</v>
      </c>
      <c r="B11" s="4">
        <v>1215214</v>
      </c>
      <c r="C11" s="4">
        <v>1241920</v>
      </c>
      <c r="D11" s="6">
        <f t="shared" si="0"/>
        <v>1836174</v>
      </c>
      <c r="F11" s="2"/>
    </row>
    <row r="12" spans="1:8">
      <c r="A12" s="2" t="s">
        <v>10</v>
      </c>
      <c r="B12" s="4">
        <v>1116301</v>
      </c>
      <c r="C12" s="4">
        <v>1110250</v>
      </c>
      <c r="D12" s="6">
        <f t="shared" si="0"/>
        <v>1671426</v>
      </c>
      <c r="F12" s="8"/>
    </row>
    <row r="13" spans="1:8">
      <c r="A13" s="2" t="s">
        <v>11</v>
      </c>
      <c r="B13" s="4">
        <v>897943</v>
      </c>
      <c r="C13" s="4">
        <v>907808</v>
      </c>
      <c r="D13" s="6">
        <f t="shared" si="0"/>
        <v>1351847</v>
      </c>
      <c r="F13" s="8"/>
    </row>
    <row r="14" spans="1:8">
      <c r="A14" s="2" t="s">
        <v>12</v>
      </c>
      <c r="B14" s="4">
        <v>668968</v>
      </c>
      <c r="C14" s="4">
        <v>683325</v>
      </c>
      <c r="D14" s="6">
        <f t="shared" si="0"/>
        <v>1010630.5</v>
      </c>
    </row>
    <row r="15" spans="1:8">
      <c r="A15" s="2" t="s">
        <v>13</v>
      </c>
      <c r="B15" s="4">
        <v>569374</v>
      </c>
      <c r="C15" s="4">
        <v>573046</v>
      </c>
      <c r="D15" s="6">
        <f t="shared" si="0"/>
        <v>855897</v>
      </c>
    </row>
    <row r="16" spans="1:8">
      <c r="A16" s="2" t="s">
        <v>14</v>
      </c>
      <c r="B16" s="4">
        <v>298677</v>
      </c>
      <c r="C16" s="4">
        <v>312145</v>
      </c>
      <c r="D16" s="6">
        <f t="shared" si="0"/>
        <v>454749.5</v>
      </c>
    </row>
    <row r="17" spans="1:8">
      <c r="A17" s="2" t="s">
        <v>15</v>
      </c>
      <c r="B17" s="4">
        <v>104062</v>
      </c>
      <c r="C17" s="4">
        <v>108789</v>
      </c>
      <c r="D17" s="6">
        <f t="shared" si="0"/>
        <v>158456.5</v>
      </c>
    </row>
    <row r="18" spans="1:8">
      <c r="A18" s="2" t="s">
        <v>16</v>
      </c>
      <c r="B18" s="4">
        <v>17972</v>
      </c>
      <c r="C18" s="4">
        <v>19286</v>
      </c>
      <c r="D18" s="6">
        <f t="shared" si="0"/>
        <v>27615</v>
      </c>
    </row>
    <row r="19" spans="1:8">
      <c r="A19" s="2" t="s">
        <v>17</v>
      </c>
      <c r="B19" s="4">
        <v>2975</v>
      </c>
      <c r="C19" s="4">
        <v>3048</v>
      </c>
      <c r="D19" s="6">
        <f t="shared" si="0"/>
        <v>4499</v>
      </c>
    </row>
    <row r="23" spans="1:8" ht="21" customHeight="1">
      <c r="A23" s="5" t="s">
        <v>18</v>
      </c>
      <c r="B23" s="2" t="s">
        <v>19</v>
      </c>
      <c r="C23" s="18" t="s">
        <v>20</v>
      </c>
      <c r="D23" s="18" t="s">
        <v>35</v>
      </c>
      <c r="E23" s="5" t="s">
        <v>22</v>
      </c>
      <c r="F23" s="16" t="s">
        <v>24</v>
      </c>
      <c r="G23" s="16" t="s">
        <v>25</v>
      </c>
      <c r="H23" s="16" t="s">
        <v>26</v>
      </c>
    </row>
    <row r="24" spans="1:8">
      <c r="A24" s="2" t="s">
        <v>0</v>
      </c>
      <c r="B24" s="4">
        <v>1108717</v>
      </c>
      <c r="C24" s="4">
        <v>1123784</v>
      </c>
      <c r="D24">
        <v>1670609</v>
      </c>
      <c r="E24" s="7">
        <v>124</v>
      </c>
      <c r="F24" s="9">
        <f>E24/D24*1000</f>
        <v>7.4224429534379383E-2</v>
      </c>
      <c r="G24" s="10">
        <v>17.5</v>
      </c>
      <c r="H24" s="9">
        <f>G24*F24</f>
        <v>1.2989275168516392</v>
      </c>
    </row>
    <row r="25" spans="1:8">
      <c r="A25" s="2" t="s">
        <v>1</v>
      </c>
      <c r="B25" s="4">
        <v>1199353</v>
      </c>
      <c r="C25" s="4">
        <v>1181459</v>
      </c>
      <c r="D25">
        <v>1790082.5</v>
      </c>
      <c r="E25" s="4">
        <v>2871</v>
      </c>
      <c r="F25" s="9">
        <f t="shared" ref="F25:F33" si="1">E25/D25*1000</f>
        <v>1.60383669467748</v>
      </c>
      <c r="G25" s="10">
        <v>22.5</v>
      </c>
      <c r="H25" s="9">
        <f t="shared" ref="H25:H33" si="2">G25*F25</f>
        <v>36.086325630243302</v>
      </c>
    </row>
    <row r="26" spans="1:8">
      <c r="A26" s="2" t="s">
        <v>2</v>
      </c>
      <c r="B26" s="4">
        <v>1350302</v>
      </c>
      <c r="C26" s="4">
        <v>1311613</v>
      </c>
      <c r="D26">
        <v>2006108.5</v>
      </c>
      <c r="E26" s="4">
        <v>23765</v>
      </c>
      <c r="F26" s="9">
        <f t="shared" si="1"/>
        <v>11.846318382081527</v>
      </c>
      <c r="G26" s="10">
        <v>27.5</v>
      </c>
      <c r="H26" s="9">
        <f t="shared" si="2"/>
        <v>325.77375550724202</v>
      </c>
    </row>
    <row r="27" spans="1:8">
      <c r="A27" s="2" t="s">
        <v>3</v>
      </c>
      <c r="B27" s="4">
        <v>1678351</v>
      </c>
      <c r="C27" s="4">
        <v>1585077</v>
      </c>
      <c r="D27">
        <v>2470889.5</v>
      </c>
      <c r="E27" s="4">
        <v>49768</v>
      </c>
      <c r="F27" s="9">
        <f t="shared" si="1"/>
        <v>20.141734383508449</v>
      </c>
      <c r="G27" s="11">
        <v>32.5</v>
      </c>
      <c r="H27" s="9">
        <f t="shared" si="2"/>
        <v>654.60636746402463</v>
      </c>
    </row>
    <row r="28" spans="1:8">
      <c r="A28" s="2" t="s">
        <v>4</v>
      </c>
      <c r="B28" s="4">
        <v>2037837</v>
      </c>
      <c r="C28" s="4">
        <v>1979773</v>
      </c>
      <c r="D28">
        <v>3027723.5</v>
      </c>
      <c r="E28" s="4">
        <v>34244</v>
      </c>
      <c r="F28" s="9">
        <f t="shared" si="1"/>
        <v>11.310147706684576</v>
      </c>
      <c r="G28" s="11">
        <v>37.5</v>
      </c>
      <c r="H28" s="9">
        <f t="shared" si="2"/>
        <v>424.1305390006716</v>
      </c>
    </row>
    <row r="29" spans="1:8">
      <c r="A29" s="2" t="s">
        <v>5</v>
      </c>
      <c r="B29" s="4">
        <v>1993988</v>
      </c>
      <c r="C29" s="4">
        <v>2009139</v>
      </c>
      <c r="D29">
        <v>2998557.5</v>
      </c>
      <c r="E29" s="4">
        <v>15234</v>
      </c>
      <c r="F29" s="9">
        <f t="shared" si="1"/>
        <v>5.0804428462685802</v>
      </c>
      <c r="G29" s="11">
        <v>42.5</v>
      </c>
      <c r="H29" s="9">
        <f t="shared" si="2"/>
        <v>215.91882096641467</v>
      </c>
    </row>
    <row r="30" spans="1:8">
      <c r="A30" s="2" t="s">
        <v>6</v>
      </c>
      <c r="B30" s="4">
        <v>1863013</v>
      </c>
      <c r="C30" s="4">
        <v>1873686</v>
      </c>
      <c r="D30">
        <v>2799856</v>
      </c>
      <c r="E30" s="4">
        <v>6079</v>
      </c>
      <c r="F30" s="9">
        <f t="shared" si="1"/>
        <v>2.1711830894160271</v>
      </c>
      <c r="G30" s="11">
        <v>47.5</v>
      </c>
      <c r="H30" s="9">
        <f t="shared" si="2"/>
        <v>103.13119674726128</v>
      </c>
    </row>
    <row r="31" spans="1:8">
      <c r="A31" s="2" t="s">
        <v>7</v>
      </c>
      <c r="B31" s="4">
        <v>1696724</v>
      </c>
      <c r="C31" s="4">
        <v>1720389</v>
      </c>
      <c r="D31">
        <v>2556918.5</v>
      </c>
      <c r="E31" s="4">
        <v>2751</v>
      </c>
      <c r="F31" s="9">
        <f t="shared" si="1"/>
        <v>1.0759044529577302</v>
      </c>
      <c r="G31" s="11">
        <v>52.5</v>
      </c>
      <c r="H31" s="9">
        <f t="shared" si="2"/>
        <v>56.484983780280835</v>
      </c>
    </row>
    <row r="32" spans="1:8">
      <c r="A32" s="2" t="s">
        <v>8</v>
      </c>
      <c r="B32" s="4">
        <v>1463284</v>
      </c>
      <c r="C32" s="4">
        <v>1507166</v>
      </c>
      <c r="D32">
        <v>2216867</v>
      </c>
      <c r="E32" s="4">
        <v>1382</v>
      </c>
      <c r="F32" s="9">
        <f t="shared" si="1"/>
        <v>0.62340230604722791</v>
      </c>
      <c r="G32" s="11">
        <v>57.5</v>
      </c>
      <c r="H32" s="9">
        <f t="shared" si="2"/>
        <v>35.845632597715607</v>
      </c>
    </row>
    <row r="33" spans="1:8">
      <c r="A33" s="2" t="s">
        <v>23</v>
      </c>
      <c r="B33" s="3">
        <f>SUM(B11:B19)</f>
        <v>4891486</v>
      </c>
      <c r="C33" s="3">
        <f>SUM(C11:C19)</f>
        <v>4959617</v>
      </c>
      <c r="D33">
        <f>B33+C33/2</f>
        <v>7371294.5</v>
      </c>
      <c r="E33" s="4">
        <v>1290</v>
      </c>
      <c r="F33" s="9">
        <f t="shared" si="1"/>
        <v>0.17500318295517836</v>
      </c>
      <c r="G33" s="11">
        <v>75</v>
      </c>
      <c r="H33" s="9">
        <f t="shared" si="2"/>
        <v>13.125238721638377</v>
      </c>
    </row>
    <row r="34" spans="1:8">
      <c r="F34" s="14">
        <f>SUM(F24:F33)</f>
        <v>54.102197474131152</v>
      </c>
      <c r="H34" s="14">
        <f>SUM(H24:H33)</f>
        <v>1866.401787932344</v>
      </c>
    </row>
    <row r="39" spans="1:8" ht="63.75" customHeight="1">
      <c r="A39" s="16" t="s">
        <v>27</v>
      </c>
      <c r="B39" s="15">
        <f>H34/F34</f>
        <v>34.497707580634959</v>
      </c>
      <c r="C39" s="17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/>
  </sheetViews>
  <sheetFormatPr baseColWidth="10" defaultRowHeight="15"/>
  <sheetData>
    <row r="1" spans="1:8" ht="18">
      <c r="A1" s="1" t="s">
        <v>18</v>
      </c>
      <c r="B1" s="1" t="s">
        <v>31</v>
      </c>
      <c r="C1" s="1" t="s">
        <v>30</v>
      </c>
      <c r="D1" s="1" t="s">
        <v>29</v>
      </c>
      <c r="E1" s="1" t="s">
        <v>32</v>
      </c>
      <c r="F1" s="1" t="s">
        <v>36</v>
      </c>
      <c r="G1" s="1" t="s">
        <v>25</v>
      </c>
      <c r="H1" s="1" t="s">
        <v>37</v>
      </c>
    </row>
    <row r="2" spans="1:8">
      <c r="A2" s="1" t="s">
        <v>0</v>
      </c>
      <c r="B2">
        <v>1046339</v>
      </c>
      <c r="C2">
        <v>1060085</v>
      </c>
      <c r="D2">
        <v>1053212</v>
      </c>
      <c r="E2" s="7">
        <v>664</v>
      </c>
      <c r="F2" s="12">
        <f>E2/D2*1000</f>
        <v>0.6304523685639738</v>
      </c>
      <c r="G2" s="10">
        <v>17.5</v>
      </c>
      <c r="H2" s="9">
        <f>G2*F2</f>
        <v>11.032916449869541</v>
      </c>
    </row>
    <row r="3" spans="1:8" ht="15" customHeight="1">
      <c r="A3" s="1" t="s">
        <v>1</v>
      </c>
      <c r="B3">
        <v>1155245</v>
      </c>
      <c r="C3">
        <v>1135522</v>
      </c>
      <c r="D3">
        <v>1145383.5</v>
      </c>
      <c r="E3" s="4">
        <v>6869</v>
      </c>
      <c r="F3" s="12">
        <f t="shared" ref="F3:F11" si="0">E3/D3*1000</f>
        <v>5.9971179958502976</v>
      </c>
      <c r="G3" s="10">
        <v>22.5</v>
      </c>
      <c r="H3" s="9">
        <f t="shared" ref="H3:H11" si="1">G3*F3</f>
        <v>134.93515490663171</v>
      </c>
    </row>
    <row r="4" spans="1:8" ht="15" customHeight="1">
      <c r="A4" s="1" t="s">
        <v>2</v>
      </c>
      <c r="B4">
        <v>1345328</v>
      </c>
      <c r="C4">
        <v>1305071</v>
      </c>
      <c r="D4">
        <v>1325199.5</v>
      </c>
      <c r="E4" s="4">
        <v>37390</v>
      </c>
      <c r="F4" s="12">
        <f t="shared" si="0"/>
        <v>28.214619761024661</v>
      </c>
      <c r="G4" s="10">
        <v>27.5</v>
      </c>
      <c r="H4" s="9">
        <f t="shared" si="1"/>
        <v>775.90204342817822</v>
      </c>
    </row>
    <row r="5" spans="1:8">
      <c r="A5" s="1" t="s">
        <v>3</v>
      </c>
      <c r="B5">
        <v>1649802</v>
      </c>
      <c r="C5">
        <v>1569636</v>
      </c>
      <c r="D5">
        <v>1609719</v>
      </c>
      <c r="E5" s="4">
        <v>48931</v>
      </c>
      <c r="F5" s="12">
        <f t="shared" si="0"/>
        <v>30.397230821031496</v>
      </c>
      <c r="G5" s="11">
        <v>32.5</v>
      </c>
      <c r="H5" s="9">
        <f t="shared" si="1"/>
        <v>987.91000168352366</v>
      </c>
    </row>
    <row r="6" spans="1:8">
      <c r="A6" s="1" t="s">
        <v>4</v>
      </c>
      <c r="B6">
        <v>1952052</v>
      </c>
      <c r="C6">
        <v>1908500</v>
      </c>
      <c r="D6">
        <v>1930276</v>
      </c>
      <c r="E6" s="4">
        <v>26386</v>
      </c>
      <c r="F6" s="12">
        <f t="shared" si="0"/>
        <v>13.669547774515147</v>
      </c>
      <c r="G6" s="11">
        <v>37.5</v>
      </c>
      <c r="H6" s="9">
        <f t="shared" si="1"/>
        <v>512.60804154431798</v>
      </c>
    </row>
    <row r="7" spans="1:8">
      <c r="A7" s="1" t="s">
        <v>5</v>
      </c>
      <c r="B7">
        <v>1915711</v>
      </c>
      <c r="C7">
        <v>1931914</v>
      </c>
      <c r="D7">
        <v>1923812.5</v>
      </c>
      <c r="E7" s="4">
        <v>10771</v>
      </c>
      <c r="F7" s="12">
        <f t="shared" si="0"/>
        <v>5.5987784672362819</v>
      </c>
      <c r="G7" s="11">
        <v>42.5</v>
      </c>
      <c r="H7" s="9">
        <f t="shared" si="1"/>
        <v>237.94808485754197</v>
      </c>
    </row>
    <row r="8" spans="1:8">
      <c r="A8" s="1" t="s">
        <v>6</v>
      </c>
      <c r="B8">
        <v>1836649</v>
      </c>
      <c r="C8">
        <v>1842480</v>
      </c>
      <c r="D8">
        <v>1839564.5</v>
      </c>
      <c r="E8" s="4">
        <v>4409</v>
      </c>
      <c r="F8" s="12">
        <f t="shared" si="0"/>
        <v>2.3967629294868433</v>
      </c>
      <c r="G8" s="11">
        <v>47.5</v>
      </c>
      <c r="H8" s="9">
        <f t="shared" si="1"/>
        <v>113.84623915062505</v>
      </c>
    </row>
    <row r="9" spans="1:8">
      <c r="A9" s="1" t="s">
        <v>7</v>
      </c>
      <c r="B9">
        <v>1715876</v>
      </c>
      <c r="C9">
        <v>1739135</v>
      </c>
      <c r="D9">
        <v>1727505.5</v>
      </c>
      <c r="E9" s="4">
        <v>2196</v>
      </c>
      <c r="F9" s="12">
        <f t="shared" si="0"/>
        <v>1.2711971105157118</v>
      </c>
      <c r="G9" s="11">
        <v>52.5</v>
      </c>
      <c r="H9" s="9">
        <f t="shared" si="1"/>
        <v>66.737848302074866</v>
      </c>
    </row>
    <row r="10" spans="1:8">
      <c r="A10" s="1" t="s">
        <v>8</v>
      </c>
      <c r="B10">
        <v>1515959</v>
      </c>
      <c r="C10">
        <v>1562045</v>
      </c>
      <c r="D10">
        <v>1539002</v>
      </c>
      <c r="E10" s="7">
        <v>993</v>
      </c>
      <c r="F10" s="12">
        <f t="shared" si="0"/>
        <v>0.64522333304310198</v>
      </c>
      <c r="G10" s="11">
        <v>57.5</v>
      </c>
      <c r="H10" s="9">
        <f t="shared" si="1"/>
        <v>37.100341649978361</v>
      </c>
    </row>
    <row r="11" spans="1:8">
      <c r="A11" s="1" t="s">
        <v>28</v>
      </c>
      <c r="B11">
        <v>6188442</v>
      </c>
      <c r="C11">
        <v>6260054</v>
      </c>
      <c r="D11">
        <v>6224248</v>
      </c>
      <c r="E11" s="7">
        <v>728</v>
      </c>
      <c r="F11" s="12">
        <f t="shared" si="0"/>
        <v>0.11696192054044119</v>
      </c>
      <c r="G11" s="11">
        <v>75</v>
      </c>
      <c r="H11" s="9">
        <f t="shared" si="1"/>
        <v>8.7721440405330888</v>
      </c>
    </row>
    <row r="12" spans="1:8">
      <c r="F12" s="13">
        <f>SUM(F2:F11)</f>
        <v>88.937892481807978</v>
      </c>
      <c r="H12" s="14">
        <f>SUM(H2:H11)</f>
        <v>2886.7928160132742</v>
      </c>
    </row>
    <row r="13" spans="1:8">
      <c r="F13" s="2"/>
    </row>
    <row r="14" spans="1:8">
      <c r="F14" s="2"/>
    </row>
    <row r="15" spans="1:8" ht="71.25" customHeight="1">
      <c r="A15" s="5" t="s">
        <v>33</v>
      </c>
      <c r="B15" s="15">
        <f>H12/F12</f>
        <v>32.458525106199929</v>
      </c>
      <c r="C15" s="1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media Matrimonio Hombres</vt:lpstr>
      <vt:lpstr>Edad Media matrimonio mujeres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ebpagmoi</cp:lastModifiedBy>
  <dcterms:created xsi:type="dcterms:W3CDTF">2017-04-06T13:12:18Z</dcterms:created>
  <dcterms:modified xsi:type="dcterms:W3CDTF">2017-05-17T13:57:47Z</dcterms:modified>
</cp:coreProperties>
</file>