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0395" windowHeight="4875"/>
  </bookViews>
  <sheets>
    <sheet name="Disimilitud" sheetId="2" r:id="rId1"/>
    <sheet name="Índice de gini" sheetId="3" r:id="rId2"/>
  </sheets>
  <calcPr calcId="125725"/>
</workbook>
</file>

<file path=xl/calcChain.xml><?xml version="1.0" encoding="utf-8"?>
<calcChain xmlns="http://schemas.openxmlformats.org/spreadsheetml/2006/main">
  <c r="B12" i="3"/>
  <c r="G2"/>
  <c r="G3" s="1"/>
  <c r="E5"/>
  <c r="F5"/>
  <c r="E4"/>
  <c r="F4"/>
  <c r="E3"/>
  <c r="F3"/>
  <c r="E2"/>
  <c r="F2"/>
  <c r="H2" s="1"/>
  <c r="H3" s="1"/>
  <c r="H4" s="1"/>
  <c r="H5" s="1"/>
  <c r="H6" s="1"/>
  <c r="F6"/>
  <c r="E6"/>
  <c r="D4"/>
  <c r="D6"/>
  <c r="D2"/>
  <c r="D5"/>
  <c r="D3"/>
  <c r="B13" i="2"/>
  <c r="B12"/>
  <c r="F3"/>
  <c r="F4"/>
  <c r="F5"/>
  <c r="F6"/>
  <c r="F2"/>
  <c r="D3"/>
  <c r="E3"/>
  <c r="D4"/>
  <c r="E4"/>
  <c r="D5"/>
  <c r="E5"/>
  <c r="D6"/>
  <c r="E6"/>
  <c r="D7"/>
  <c r="E7"/>
  <c r="E2"/>
  <c r="D2"/>
  <c r="G4" i="3" l="1"/>
  <c r="I3"/>
  <c r="I2"/>
  <c r="I4" l="1"/>
  <c r="G5"/>
  <c r="G6" l="1"/>
  <c r="I6" s="1"/>
  <c r="I5"/>
  <c r="I7" s="1"/>
  <c r="G7"/>
</calcChain>
</file>

<file path=xl/sharedStrings.xml><?xml version="1.0" encoding="utf-8"?>
<sst xmlns="http://schemas.openxmlformats.org/spreadsheetml/2006/main" count="35" uniqueCount="22">
  <si>
    <t xml:space="preserve">Amurrio </t>
  </si>
  <si>
    <t xml:space="preserve">Artziniega </t>
  </si>
  <si>
    <t xml:space="preserve">Ayala </t>
  </si>
  <si>
    <t xml:space="preserve">Llodio </t>
  </si>
  <si>
    <t xml:space="preserve">Okondo </t>
  </si>
  <si>
    <t>Población</t>
  </si>
  <si>
    <t>Superficie</t>
  </si>
  <si>
    <t>Total</t>
  </si>
  <si>
    <t>% Población</t>
  </si>
  <si>
    <t>% Superficie</t>
  </si>
  <si>
    <t>sumar los positivos</t>
  </si>
  <si>
    <t>sumar los negativos</t>
  </si>
  <si>
    <t>Densidad</t>
  </si>
  <si>
    <t>%Población</t>
  </si>
  <si>
    <t>%superficie</t>
  </si>
  <si>
    <t>%Pobl acum - %Sup acum</t>
  </si>
  <si>
    <r>
      <t xml:space="preserve">I </t>
    </r>
    <r>
      <rPr>
        <vertAlign val="subscript"/>
        <sz val="11"/>
        <color theme="1"/>
        <rFont val="Calibri"/>
        <family val="2"/>
        <scheme val="minor"/>
      </rPr>
      <t>Gini</t>
    </r>
  </si>
  <si>
    <t>Diagonal</t>
  </si>
  <si>
    <r>
      <t>%Población acumulada (p</t>
    </r>
    <r>
      <rPr>
        <b/>
        <vertAlign val="subscript"/>
        <sz val="12"/>
        <color rgb="FF000000"/>
        <rFont val="Calibri"/>
        <family val="2"/>
        <scheme val="minor"/>
      </rPr>
      <t>i</t>
    </r>
    <r>
      <rPr>
        <b/>
        <sz val="12"/>
        <color rgb="FF000000"/>
        <rFont val="Calibri"/>
        <family val="2"/>
        <scheme val="minor"/>
      </rPr>
      <t>)</t>
    </r>
  </si>
  <si>
    <r>
      <t>%Superficie acumulada (q</t>
    </r>
    <r>
      <rPr>
        <b/>
        <vertAlign val="subscript"/>
        <sz val="12"/>
        <color rgb="FF000000"/>
        <rFont val="Calibri"/>
        <family val="2"/>
        <scheme val="minor"/>
      </rPr>
      <t>i</t>
    </r>
    <r>
      <rPr>
        <b/>
        <sz val="12"/>
        <color rgb="FF000000"/>
        <rFont val="Calibri"/>
        <family val="2"/>
        <scheme val="minor"/>
      </rPr>
      <t>)</t>
    </r>
  </si>
  <si>
    <t>pi</t>
  </si>
  <si>
    <t>qi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</si>
</sst>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 readingOrder="1"/>
    </xf>
    <xf numFmtId="0" fontId="3" fillId="0" borderId="0" xfId="0" applyFont="1"/>
    <xf numFmtId="0" fontId="2" fillId="0" borderId="1" xfId="0" applyFont="1" applyBorder="1" applyAlignment="1">
      <alignment horizontal="left" vertical="top" wrapText="1" readingOrder="1"/>
    </xf>
    <xf numFmtId="3" fontId="1" fillId="0" borderId="1" xfId="0" applyNumberFormat="1" applyFont="1" applyBorder="1" applyAlignment="1">
      <alignment horizontal="center" vertical="top" wrapText="1" readingOrder="1"/>
    </xf>
    <xf numFmtId="0" fontId="1" fillId="0" borderId="1" xfId="0" applyFont="1" applyBorder="1" applyAlignment="1">
      <alignment horizontal="center" vertical="top" wrapText="1" readingOrder="1"/>
    </xf>
    <xf numFmtId="2" fontId="3" fillId="0" borderId="0" xfId="0" applyNumberFormat="1" applyFont="1"/>
    <xf numFmtId="2" fontId="0" fillId="0" borderId="0" xfId="0" applyNumberFormat="1"/>
    <xf numFmtId="0" fontId="2" fillId="0" borderId="2" xfId="0" applyFont="1" applyFill="1" applyBorder="1" applyAlignment="1">
      <alignment horizontal="center" vertical="top" wrapText="1" readingOrder="1"/>
    </xf>
    <xf numFmtId="0" fontId="2" fillId="0" borderId="3" xfId="0" applyFont="1" applyBorder="1" applyAlignment="1">
      <alignment horizontal="center" vertical="top" wrapText="1" readingOrder="1"/>
    </xf>
    <xf numFmtId="2" fontId="0" fillId="0" borderId="1" xfId="0" applyNumberFormat="1" applyBorder="1"/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 readingOrder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3" fillId="0" borderId="5" xfId="0" applyNumberFormat="1" applyFont="1" applyBorder="1"/>
    <xf numFmtId="0" fontId="6" fillId="0" borderId="1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'Índice de gini'!$C$15</c:f>
              <c:strCache>
                <c:ptCount val="1"/>
                <c:pt idx="0">
                  <c:v>qi</c:v>
                </c:pt>
              </c:strCache>
            </c:strRef>
          </c:tx>
          <c:marker>
            <c:symbol val="none"/>
          </c:marker>
          <c:xVal>
            <c:numRef>
              <c:f>'Índice de gini'!$B$16:$B$21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53.752458102198354</c:v>
                </c:pt>
                <c:pt idx="2">
                  <c:v>83.364151331043999</c:v>
                </c:pt>
                <c:pt idx="3">
                  <c:v>88.700067506090221</c:v>
                </c:pt>
                <c:pt idx="4">
                  <c:v>91.890464030994096</c:v>
                </c:pt>
                <c:pt idx="5">
                  <c:v>100</c:v>
                </c:pt>
              </c:numCache>
            </c:numRef>
          </c:xVal>
          <c:yVal>
            <c:numRef>
              <c:f>'Índice de gini'!$C$16:$C$21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11.321890996687745</c:v>
                </c:pt>
                <c:pt idx="2">
                  <c:v>40.349292381812703</c:v>
                </c:pt>
                <c:pt idx="3">
                  <c:v>48.599819331526646</c:v>
                </c:pt>
                <c:pt idx="4">
                  <c:v>57.60313158687142</c:v>
                </c:pt>
                <c:pt idx="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Diagonal</c:v>
          </c:tx>
          <c:marker>
            <c:symbol val="none"/>
          </c:marker>
          <c:xVal>
            <c:numRef>
              <c:f>'Índice de gini'!$B$27:$B$37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'Índice de gini'!$B$27:$B$37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  <c:smooth val="1"/>
        </c:ser>
        <c:axId val="58897152"/>
        <c:axId val="58898688"/>
      </c:scatterChart>
      <c:valAx>
        <c:axId val="58897152"/>
        <c:scaling>
          <c:orientation val="minMax"/>
          <c:max val="100"/>
          <c:min val="0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58898688"/>
        <c:crosses val="autoZero"/>
        <c:crossBetween val="midCat"/>
        <c:majorUnit val="10"/>
        <c:minorUnit val="5"/>
      </c:valAx>
      <c:valAx>
        <c:axId val="58898688"/>
        <c:scaling>
          <c:orientation val="minMax"/>
          <c:max val="100"/>
          <c:min val="0"/>
        </c:scaling>
        <c:axPos val="l"/>
        <c:majorGridlines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58897152"/>
        <c:crosses val="autoZero"/>
        <c:crossBetween val="midCat"/>
        <c:majorUnit val="10"/>
        <c:minorUnit val="5"/>
      </c:valAx>
      <c:spPr>
        <a:ln>
          <a:solidFill>
            <a:schemeClr val="tx1"/>
          </a:solidFill>
        </a:ln>
      </c:spPr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12</xdr:row>
      <xdr:rowOff>67235</xdr:rowOff>
    </xdr:from>
    <xdr:to>
      <xdr:col>11</xdr:col>
      <xdr:colOff>100853</xdr:colOff>
      <xdr:row>37</xdr:row>
      <xdr:rowOff>67236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Normal="100" workbookViewId="0"/>
  </sheetViews>
  <sheetFormatPr baseColWidth="10" defaultColWidth="17" defaultRowHeight="15.75"/>
  <cols>
    <col min="1" max="1" width="19.28515625" style="3" customWidth="1"/>
    <col min="2" max="16384" width="17" style="3"/>
  </cols>
  <sheetData>
    <row r="1" spans="1:6">
      <c r="A1" s="1"/>
      <c r="B1" s="2" t="s">
        <v>5</v>
      </c>
      <c r="C1" s="2" t="s">
        <v>6</v>
      </c>
      <c r="D1" s="18" t="s">
        <v>8</v>
      </c>
      <c r="E1" s="18" t="s">
        <v>9</v>
      </c>
    </row>
    <row r="2" spans="1:6">
      <c r="A2" s="4" t="s">
        <v>0</v>
      </c>
      <c r="B2" s="5">
        <v>10089</v>
      </c>
      <c r="C2" s="6">
        <v>96.4</v>
      </c>
      <c r="D2" s="16">
        <f>+B2/B$7*100</f>
        <v>29.611693228845649</v>
      </c>
      <c r="E2" s="16">
        <f>+C2/C$7*100</f>
        <v>29.027401385124961</v>
      </c>
      <c r="F2" s="17">
        <f>+D2-E2</f>
        <v>0.58429184372068832</v>
      </c>
    </row>
    <row r="3" spans="1:6">
      <c r="A3" s="4" t="s">
        <v>1</v>
      </c>
      <c r="B3" s="5">
        <v>1818</v>
      </c>
      <c r="C3" s="6">
        <v>27.4</v>
      </c>
      <c r="D3" s="16">
        <f t="shared" ref="D3:D7" si="0">+B3/B$7*100</f>
        <v>5.3359161750462274</v>
      </c>
      <c r="E3" s="16">
        <f t="shared" ref="E3:E7" si="1">+C3/C$7*100</f>
        <v>8.2505269497139402</v>
      </c>
      <c r="F3" s="17">
        <f t="shared" ref="F3:F6" si="2">+D3-E3</f>
        <v>-2.9146107746677128</v>
      </c>
    </row>
    <row r="4" spans="1:6">
      <c r="A4" s="4" t="s">
        <v>2</v>
      </c>
      <c r="B4" s="5">
        <v>2763</v>
      </c>
      <c r="C4" s="6">
        <v>140.80000000000001</v>
      </c>
      <c r="D4" s="16">
        <f t="shared" si="0"/>
        <v>8.1095359690058988</v>
      </c>
      <c r="E4" s="16">
        <f t="shared" si="1"/>
        <v>42.396868413128573</v>
      </c>
      <c r="F4" s="17">
        <f t="shared" si="2"/>
        <v>-34.287332444122676</v>
      </c>
    </row>
    <row r="5" spans="1:6">
      <c r="A5" s="4" t="s">
        <v>3</v>
      </c>
      <c r="B5" s="5">
        <v>18314</v>
      </c>
      <c r="C5" s="6">
        <v>37.6</v>
      </c>
      <c r="D5" s="16">
        <f t="shared" si="0"/>
        <v>53.752458102198354</v>
      </c>
      <c r="E5" s="16">
        <f t="shared" si="1"/>
        <v>11.321890996687745</v>
      </c>
      <c r="F5" s="17">
        <f t="shared" si="2"/>
        <v>42.430567105510605</v>
      </c>
    </row>
    <row r="6" spans="1:6">
      <c r="A6" s="4" t="s">
        <v>4</v>
      </c>
      <c r="B6" s="5">
        <v>1087</v>
      </c>
      <c r="C6" s="6">
        <v>29.9</v>
      </c>
      <c r="D6" s="16">
        <f t="shared" si="0"/>
        <v>3.1903965249038775</v>
      </c>
      <c r="E6" s="16">
        <f t="shared" si="1"/>
        <v>9.0033122553447757</v>
      </c>
      <c r="F6" s="17">
        <f t="shared" si="2"/>
        <v>-5.8129157304408983</v>
      </c>
    </row>
    <row r="7" spans="1:6">
      <c r="A7" s="4" t="s">
        <v>7</v>
      </c>
      <c r="B7" s="5">
        <v>34071</v>
      </c>
      <c r="C7" s="6">
        <v>332.1</v>
      </c>
      <c r="D7" s="16">
        <f t="shared" si="0"/>
        <v>100</v>
      </c>
      <c r="E7" s="16">
        <f t="shared" si="1"/>
        <v>100</v>
      </c>
    </row>
    <row r="12" spans="1:6">
      <c r="A12" s="3" t="s">
        <v>10</v>
      </c>
      <c r="B12" s="7">
        <f>SUMIF(F2:F6,"&gt;0")</f>
        <v>43.014858949231296</v>
      </c>
    </row>
    <row r="13" spans="1:6">
      <c r="A13" s="3" t="s">
        <v>11</v>
      </c>
      <c r="B13" s="7">
        <f>SUMIF(F2:F6,"&lt;0")</f>
        <v>-43.014858949231289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Normal="100" workbookViewId="0"/>
  </sheetViews>
  <sheetFormatPr baseColWidth="10" defaultRowHeight="15"/>
  <cols>
    <col min="2" max="2" width="14.5703125" customWidth="1"/>
    <col min="3" max="3" width="12.85546875" customWidth="1"/>
    <col min="4" max="4" width="13.42578125" customWidth="1"/>
    <col min="5" max="5" width="13.28515625" customWidth="1"/>
    <col min="6" max="6" width="13.7109375" customWidth="1"/>
    <col min="7" max="7" width="16.85546875" customWidth="1"/>
    <col min="8" max="8" width="15.7109375" customWidth="1"/>
    <col min="9" max="9" width="16.28515625" customWidth="1"/>
  </cols>
  <sheetData>
    <row r="1" spans="1:9" ht="34.5">
      <c r="A1" s="1"/>
      <c r="B1" s="2" t="s">
        <v>5</v>
      </c>
      <c r="C1" s="2" t="s">
        <v>6</v>
      </c>
      <c r="D1" s="10" t="s">
        <v>12</v>
      </c>
      <c r="E1" s="9" t="s">
        <v>13</v>
      </c>
      <c r="F1" s="9" t="s">
        <v>14</v>
      </c>
      <c r="G1" s="9" t="s">
        <v>18</v>
      </c>
      <c r="H1" s="9" t="s">
        <v>19</v>
      </c>
      <c r="I1" s="9" t="s">
        <v>15</v>
      </c>
    </row>
    <row r="2" spans="1:9" ht="15.75">
      <c r="A2" s="4" t="s">
        <v>3</v>
      </c>
      <c r="B2" s="5">
        <v>18314</v>
      </c>
      <c r="C2" s="6">
        <v>37.6</v>
      </c>
      <c r="D2" s="11">
        <f>+B2/C2</f>
        <v>487.07446808510639</v>
      </c>
      <c r="E2" s="11">
        <f t="shared" ref="E2:F6" si="0">+B2/B$7*100</f>
        <v>53.752458102198354</v>
      </c>
      <c r="F2" s="11">
        <f t="shared" si="0"/>
        <v>11.321890996687745</v>
      </c>
      <c r="G2" s="11">
        <f>+E2</f>
        <v>53.752458102198354</v>
      </c>
      <c r="H2" s="11">
        <f>+F2</f>
        <v>11.321890996687745</v>
      </c>
      <c r="I2" s="11">
        <f>+G2-H2</f>
        <v>42.430567105510605</v>
      </c>
    </row>
    <row r="3" spans="1:9" ht="15.75">
      <c r="A3" s="4" t="s">
        <v>0</v>
      </c>
      <c r="B3" s="5">
        <v>10089</v>
      </c>
      <c r="C3" s="6">
        <v>96.4</v>
      </c>
      <c r="D3" s="11">
        <f>+B3/C3</f>
        <v>104.65767634854771</v>
      </c>
      <c r="E3" s="11">
        <f t="shared" si="0"/>
        <v>29.611693228845649</v>
      </c>
      <c r="F3" s="11">
        <f t="shared" si="0"/>
        <v>29.027401385124961</v>
      </c>
      <c r="G3" s="11">
        <f>+G2+E3</f>
        <v>83.364151331043999</v>
      </c>
      <c r="H3" s="11">
        <f>+H2+F3</f>
        <v>40.349292381812703</v>
      </c>
      <c r="I3" s="11">
        <f t="shared" ref="I3:I6" si="1">+G3-H3</f>
        <v>43.014858949231296</v>
      </c>
    </row>
    <row r="4" spans="1:9" ht="15.75">
      <c r="A4" s="4" t="s">
        <v>1</v>
      </c>
      <c r="B4" s="5">
        <v>1818</v>
      </c>
      <c r="C4" s="6">
        <v>27.4</v>
      </c>
      <c r="D4" s="11">
        <f>+B4/C4</f>
        <v>66.350364963503651</v>
      </c>
      <c r="E4" s="11">
        <f t="shared" si="0"/>
        <v>5.3359161750462274</v>
      </c>
      <c r="F4" s="11">
        <f t="shared" si="0"/>
        <v>8.2505269497139402</v>
      </c>
      <c r="G4" s="11">
        <f t="shared" ref="G4:G6" si="2">+G3+E4</f>
        <v>88.700067506090221</v>
      </c>
      <c r="H4" s="11">
        <f t="shared" ref="H4:H6" si="3">+H3+F4</f>
        <v>48.599819331526646</v>
      </c>
      <c r="I4" s="11">
        <f t="shared" si="1"/>
        <v>40.100248174563575</v>
      </c>
    </row>
    <row r="5" spans="1:9" ht="15.75">
      <c r="A5" s="4" t="s">
        <v>4</v>
      </c>
      <c r="B5" s="5">
        <v>1087</v>
      </c>
      <c r="C5" s="6">
        <v>29.9</v>
      </c>
      <c r="D5" s="11">
        <f>+B5/C5</f>
        <v>36.354515050167223</v>
      </c>
      <c r="E5" s="11">
        <f t="shared" si="0"/>
        <v>3.1903965249038775</v>
      </c>
      <c r="F5" s="11">
        <f t="shared" si="0"/>
        <v>9.0033122553447757</v>
      </c>
      <c r="G5" s="11">
        <f t="shared" si="2"/>
        <v>91.890464030994096</v>
      </c>
      <c r="H5" s="11">
        <f t="shared" si="3"/>
        <v>57.60313158687142</v>
      </c>
      <c r="I5" s="11">
        <f t="shared" si="1"/>
        <v>34.287332444122676</v>
      </c>
    </row>
    <row r="6" spans="1:9" ht="15.75">
      <c r="A6" s="4" t="s">
        <v>2</v>
      </c>
      <c r="B6" s="5">
        <v>2763</v>
      </c>
      <c r="C6" s="6">
        <v>140.80000000000001</v>
      </c>
      <c r="D6" s="11">
        <f>+B6/C6</f>
        <v>19.623579545454543</v>
      </c>
      <c r="E6" s="11">
        <f t="shared" si="0"/>
        <v>8.1095359690058988</v>
      </c>
      <c r="F6" s="11">
        <f t="shared" si="0"/>
        <v>42.396868413128573</v>
      </c>
      <c r="G6" s="11">
        <f t="shared" si="2"/>
        <v>100</v>
      </c>
      <c r="H6" s="11">
        <f t="shared" si="3"/>
        <v>100</v>
      </c>
      <c r="I6" s="11">
        <f t="shared" si="1"/>
        <v>0</v>
      </c>
    </row>
    <row r="7" spans="1:9" ht="15.75">
      <c r="A7" s="4" t="s">
        <v>7</v>
      </c>
      <c r="B7" s="5">
        <v>34071</v>
      </c>
      <c r="C7" s="6">
        <v>332.1</v>
      </c>
      <c r="G7" s="8">
        <f>SUM(G2:G6)</f>
        <v>417.70714097032669</v>
      </c>
      <c r="I7" s="8">
        <f>SUM(I2:I6)</f>
        <v>159.83300667342814</v>
      </c>
    </row>
    <row r="12" spans="1:9" ht="18">
      <c r="A12" t="s">
        <v>16</v>
      </c>
      <c r="B12" s="8">
        <f>+I7/G7</f>
        <v>0.38264370176228912</v>
      </c>
    </row>
    <row r="15" spans="1:9">
      <c r="B15" s="15" t="s">
        <v>20</v>
      </c>
      <c r="C15" s="15" t="s">
        <v>21</v>
      </c>
    </row>
    <row r="16" spans="1:9" ht="15.75">
      <c r="A16" s="12"/>
      <c r="B16" s="14">
        <v>0</v>
      </c>
      <c r="C16" s="14">
        <v>0</v>
      </c>
    </row>
    <row r="17" spans="1:3" ht="15.75">
      <c r="A17" s="13" t="s">
        <v>3</v>
      </c>
      <c r="B17" s="11">
        <v>53.752458102198354</v>
      </c>
      <c r="C17" s="11">
        <v>11.321890996687745</v>
      </c>
    </row>
    <row r="18" spans="1:3" ht="15.75">
      <c r="A18" s="13" t="s">
        <v>0</v>
      </c>
      <c r="B18" s="11">
        <v>83.364151331043999</v>
      </c>
      <c r="C18" s="11">
        <v>40.349292381812703</v>
      </c>
    </row>
    <row r="19" spans="1:3" ht="15.75">
      <c r="A19" s="13" t="s">
        <v>1</v>
      </c>
      <c r="B19" s="11">
        <v>88.700067506090221</v>
      </c>
      <c r="C19" s="11">
        <v>48.599819331526646</v>
      </c>
    </row>
    <row r="20" spans="1:3" ht="15.75">
      <c r="A20" s="13" t="s">
        <v>4</v>
      </c>
      <c r="B20" s="11">
        <v>91.890464030994096</v>
      </c>
      <c r="C20" s="11">
        <v>57.60313158687142</v>
      </c>
    </row>
    <row r="21" spans="1:3" ht="15.75">
      <c r="A21" s="13" t="s">
        <v>2</v>
      </c>
      <c r="B21" s="11">
        <v>100</v>
      </c>
      <c r="C21" s="11">
        <v>100</v>
      </c>
    </row>
    <row r="26" spans="1:3">
      <c r="B26" s="19" t="s">
        <v>17</v>
      </c>
    </row>
    <row r="27" spans="1:3">
      <c r="B27" s="20">
        <v>0</v>
      </c>
    </row>
    <row r="28" spans="1:3">
      <c r="B28" s="20">
        <v>10</v>
      </c>
    </row>
    <row r="29" spans="1:3">
      <c r="B29" s="20">
        <v>20</v>
      </c>
    </row>
    <row r="30" spans="1:3">
      <c r="B30" s="20">
        <v>30</v>
      </c>
    </row>
    <row r="31" spans="1:3">
      <c r="B31" s="20">
        <v>40</v>
      </c>
    </row>
    <row r="32" spans="1:3">
      <c r="B32" s="20">
        <v>50</v>
      </c>
    </row>
    <row r="33" spans="2:2">
      <c r="B33" s="20">
        <v>60</v>
      </c>
    </row>
    <row r="34" spans="2:2">
      <c r="B34" s="20">
        <v>70</v>
      </c>
    </row>
    <row r="35" spans="2:2">
      <c r="B35" s="20">
        <v>80</v>
      </c>
    </row>
    <row r="36" spans="2:2">
      <c r="B36" s="20">
        <v>90</v>
      </c>
    </row>
    <row r="37" spans="2:2">
      <c r="B37" s="20">
        <v>100</v>
      </c>
    </row>
  </sheetData>
  <sortState ref="A2:F6">
    <sortCondition descending="1" ref="D2:D6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Disimilitud</vt:lpstr>
      <vt:lpstr>Índice de gini</vt:lpstr>
    </vt:vector>
  </TitlesOfParts>
  <Company>UPV-EHU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ebpagmoi</cp:lastModifiedBy>
  <dcterms:created xsi:type="dcterms:W3CDTF">2013-03-21T17:20:11Z</dcterms:created>
  <dcterms:modified xsi:type="dcterms:W3CDTF">2017-05-17T13:35:06Z</dcterms:modified>
</cp:coreProperties>
</file>