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60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7" i="1"/>
  <c r="E8"/>
  <c r="E6"/>
  <c r="D9"/>
  <c r="C9"/>
  <c r="E9" l="1"/>
  <c r="H6" s="1"/>
  <c r="C21"/>
  <c r="D21"/>
  <c r="E21"/>
  <c r="C22"/>
  <c r="D22"/>
  <c r="E22"/>
  <c r="C23"/>
  <c r="D20"/>
  <c r="E20"/>
  <c r="C20"/>
  <c r="D13"/>
  <c r="D14"/>
  <c r="D15"/>
  <c r="D16"/>
  <c r="C14"/>
  <c r="C15"/>
  <c r="C16"/>
  <c r="C13"/>
  <c r="I8"/>
  <c r="I19" s="1"/>
  <c r="H17" l="1"/>
  <c r="I6"/>
  <c r="E16"/>
  <c r="E14"/>
  <c r="D23"/>
  <c r="H7"/>
  <c r="I7"/>
  <c r="I18" s="1"/>
  <c r="E23"/>
  <c r="H8"/>
  <c r="E15"/>
  <c r="E13"/>
  <c r="H18" l="1"/>
  <c r="J7"/>
  <c r="I9"/>
  <c r="I17"/>
  <c r="H19"/>
  <c r="J8"/>
  <c r="H22"/>
  <c r="H23" s="1"/>
  <c r="H9"/>
  <c r="J6"/>
  <c r="J9" l="1"/>
</calcChain>
</file>

<file path=xl/sharedStrings.xml><?xml version="1.0" encoding="utf-8"?>
<sst xmlns="http://schemas.openxmlformats.org/spreadsheetml/2006/main" count="41" uniqueCount="14">
  <si>
    <t>Valores observados</t>
  </si>
  <si>
    <t>Valores esperados</t>
  </si>
  <si>
    <t>Total</t>
  </si>
  <si>
    <t>χ²</t>
  </si>
  <si>
    <t>Coef. Contingencia</t>
  </si>
  <si>
    <t>Tabla para coeficiente contingencia</t>
  </si>
  <si>
    <t>Porcentajes por fila</t>
  </si>
  <si>
    <t>Porcentajes por columna</t>
  </si>
  <si>
    <t>Lee habitualmente</t>
  </si>
  <si>
    <t>No lee habitualmente</t>
  </si>
  <si>
    <t>Comunicación</t>
  </si>
  <si>
    <t>Sociología</t>
  </si>
  <si>
    <t>Ciencias Políticas</t>
  </si>
  <si>
    <t>LECTURA DE SUPLEMENTOS DE REVISTA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</si>
</sst>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2" fontId="0" fillId="0" borderId="1" xfId="0" applyNumberFormat="1" applyBorder="1"/>
    <xf numFmtId="0" fontId="1" fillId="2" borderId="0" xfId="0" applyFont="1" applyFill="1"/>
    <xf numFmtId="0" fontId="0" fillId="2" borderId="0" xfId="0" applyFill="1"/>
    <xf numFmtId="0" fontId="2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23</xdr:row>
      <xdr:rowOff>95250</xdr:rowOff>
    </xdr:from>
    <xdr:to>
      <xdr:col>8</xdr:col>
      <xdr:colOff>742950</xdr:colOff>
      <xdr:row>33</xdr:row>
      <xdr:rowOff>28575</xdr:rowOff>
    </xdr:to>
    <xdr:sp macro="" textlink="">
      <xdr:nvSpPr>
        <xdr:cNvPr id="2" name="TextBox 1"/>
        <xdr:cNvSpPr txBox="1"/>
      </xdr:nvSpPr>
      <xdr:spPr>
        <a:xfrm>
          <a:off x="762000" y="4552950"/>
          <a:ext cx="9058275" cy="1838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En los tres grados analizados, el porcentaje mayoritario</a:t>
          </a:r>
          <a:r>
            <a:rPr lang="es-ES" sz="1100" baseline="0"/>
            <a:t> </a:t>
          </a:r>
          <a:r>
            <a:rPr lang="es-ES" sz="1100"/>
            <a:t>de los/as</a:t>
          </a:r>
          <a:r>
            <a:rPr lang="es-ES" sz="1100" baseline="0"/>
            <a:t> alumnos/as dice leer suplementos de forma habitual. Sin embargo, estas mayorías no son iguales y se observa que son los/as alumnos/as de Comunicación los que en mayor medida leen este tipo de publicaciones, con el 66,39%, mientras que este porcentaje se queda en el 54,72% en el caso de los/as alumnos/as de Sociología y en el 53,74% en el caso de los/as alumnos/as de Ciencias Políticas. </a:t>
          </a:r>
        </a:p>
        <a:p>
          <a:endParaRPr lang="es-ES" sz="1100" baseline="0"/>
        </a:p>
        <a:p>
          <a:r>
            <a:rPr lang="es-ES" sz="1100" baseline="0"/>
            <a:t>Entre los que afirman leer suplementos habitualmente la mayoría es alumnado de Comunicación, con el 59,4%, frente al 21,27% de Sociología y el 19,32% de Ciencias Políticas. Sin embargo, este mayor porcentaje del alumnado de Comunicación se repite también entre los que no leen habitualmente este tipo de publicaciones (46,77%). Esto sucede porque la muestra de personas de Comunicación encuestadas es mayor que la de Sociología o Ciencias Políticas. </a:t>
          </a:r>
        </a:p>
        <a:p>
          <a:endParaRPr lang="es-ES" sz="1100" baseline="0"/>
        </a:p>
        <a:p>
          <a:r>
            <a:rPr lang="es-ES" sz="1100" baseline="0"/>
            <a:t>El coeficiente de contingencia  de 0,12 nos indica que la relación entre la lectura de suplementos y el grado estudiado es muy baja.</a:t>
          </a:r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3"/>
  <sheetViews>
    <sheetView tabSelected="1" workbookViewId="0">
      <selection activeCell="K20" sqref="K20"/>
    </sheetView>
  </sheetViews>
  <sheetFormatPr defaultColWidth="9.140625" defaultRowHeight="15"/>
  <cols>
    <col min="2" max="2" width="19.28515625" customWidth="1"/>
    <col min="3" max="3" width="19.5703125" customWidth="1"/>
    <col min="4" max="4" width="23.85546875" customWidth="1"/>
    <col min="5" max="5" width="10.85546875" customWidth="1"/>
    <col min="6" max="6" width="10.42578125" customWidth="1"/>
    <col min="7" max="7" width="18.140625" customWidth="1"/>
    <col min="8" max="8" width="24.85546875" customWidth="1"/>
    <col min="9" max="9" width="21.140625" customWidth="1"/>
    <col min="10" max="10" width="12.42578125" customWidth="1"/>
    <col min="11" max="11" width="11.42578125" customWidth="1"/>
    <col min="12" max="12" width="13.5703125" customWidth="1"/>
    <col min="13" max="13" width="18.5703125" customWidth="1"/>
    <col min="14" max="14" width="20.28515625" customWidth="1"/>
  </cols>
  <sheetData>
    <row r="2" spans="2:10">
      <c r="B2" s="8" t="s">
        <v>13</v>
      </c>
      <c r="C2" s="9"/>
    </row>
    <row r="4" spans="2:10">
      <c r="B4" t="s">
        <v>0</v>
      </c>
      <c r="G4" t="s">
        <v>1</v>
      </c>
    </row>
    <row r="5" spans="2:10" ht="20.25" customHeight="1">
      <c r="B5" s="2"/>
      <c r="C5" s="3" t="s">
        <v>8</v>
      </c>
      <c r="D5" s="3" t="s">
        <v>9</v>
      </c>
      <c r="E5" s="2" t="s">
        <v>2</v>
      </c>
      <c r="G5" s="2"/>
      <c r="H5" s="3" t="s">
        <v>8</v>
      </c>
      <c r="I5" s="3" t="s">
        <v>9</v>
      </c>
      <c r="J5" s="2" t="s">
        <v>2</v>
      </c>
    </row>
    <row r="6" spans="2:10">
      <c r="B6" s="4" t="s">
        <v>10</v>
      </c>
      <c r="C6" s="5">
        <v>243</v>
      </c>
      <c r="D6" s="5">
        <v>123</v>
      </c>
      <c r="E6" s="2">
        <f>SUM(C6:D6)</f>
        <v>366</v>
      </c>
      <c r="G6" s="4" t="s">
        <v>10</v>
      </c>
      <c r="H6" s="2">
        <f>(C$9*$E6)/$E$9</f>
        <v>222.75892857142858</v>
      </c>
      <c r="I6" s="2">
        <f>(D$9*$E6)/$E$9</f>
        <v>143.24107142857142</v>
      </c>
      <c r="J6" s="2">
        <f>SUM(H6:I6)</f>
        <v>366</v>
      </c>
    </row>
    <row r="7" spans="2:10">
      <c r="B7" s="4" t="s">
        <v>11</v>
      </c>
      <c r="C7" s="5">
        <v>87</v>
      </c>
      <c r="D7" s="5">
        <v>72</v>
      </c>
      <c r="E7" s="2">
        <f t="shared" ref="E7:E9" si="0">SUM(C7:D7)</f>
        <v>159</v>
      </c>
      <c r="G7" s="4" t="s">
        <v>11</v>
      </c>
      <c r="H7" s="2">
        <f>(C$9*$E7)/$E$9</f>
        <v>96.772321428571431</v>
      </c>
      <c r="I7" s="2">
        <f t="shared" ref="I7:I8" si="1">(D$9*$E7)/$E$9</f>
        <v>62.227678571428569</v>
      </c>
      <c r="J7" s="2">
        <f t="shared" ref="J7:J9" si="2">SUM(H7:I7)</f>
        <v>159</v>
      </c>
    </row>
    <row r="8" spans="2:10" ht="15" customHeight="1">
      <c r="B8" s="4" t="s">
        <v>12</v>
      </c>
      <c r="C8" s="5">
        <v>79</v>
      </c>
      <c r="D8" s="5">
        <v>68</v>
      </c>
      <c r="E8" s="2">
        <f t="shared" si="0"/>
        <v>147</v>
      </c>
      <c r="G8" s="4" t="s">
        <v>12</v>
      </c>
      <c r="H8" s="2">
        <f t="shared" ref="H8" si="3">(C$9*$E8)/$E$9</f>
        <v>89.46875</v>
      </c>
      <c r="I8" s="2">
        <f t="shared" si="1"/>
        <v>57.53125</v>
      </c>
      <c r="J8" s="2">
        <f t="shared" si="2"/>
        <v>147</v>
      </c>
    </row>
    <row r="9" spans="2:10">
      <c r="B9" s="2" t="s">
        <v>2</v>
      </c>
      <c r="C9" s="6">
        <f>SUM(C6:C8)</f>
        <v>409</v>
      </c>
      <c r="D9" s="6">
        <f>SUM(D6:D8)</f>
        <v>263</v>
      </c>
      <c r="E9" s="2">
        <f t="shared" si="0"/>
        <v>672</v>
      </c>
      <c r="G9" s="2" t="s">
        <v>2</v>
      </c>
      <c r="H9" s="6">
        <f>SUM(H6:H8)</f>
        <v>409</v>
      </c>
      <c r="I9" s="6">
        <f>SUM(I6:I8)</f>
        <v>263</v>
      </c>
      <c r="J9" s="2">
        <f t="shared" si="2"/>
        <v>672</v>
      </c>
    </row>
    <row r="11" spans="2:10">
      <c r="B11" t="s">
        <v>7</v>
      </c>
    </row>
    <row r="12" spans="2:10">
      <c r="B12" s="2"/>
      <c r="C12" s="3" t="s">
        <v>8</v>
      </c>
      <c r="D12" s="3" t="s">
        <v>9</v>
      </c>
      <c r="E12" s="2" t="s">
        <v>2</v>
      </c>
    </row>
    <row r="13" spans="2:10">
      <c r="B13" s="4" t="s">
        <v>10</v>
      </c>
      <c r="C13" s="7">
        <f>(C6/C$9)*100</f>
        <v>59.413202933985332</v>
      </c>
      <c r="D13" s="7">
        <f t="shared" ref="D13:E13" si="4">(D6/D$9)*100</f>
        <v>46.768060836501903</v>
      </c>
      <c r="E13" s="7">
        <f t="shared" si="4"/>
        <v>54.464285714285708</v>
      </c>
    </row>
    <row r="14" spans="2:10">
      <c r="B14" s="4" t="s">
        <v>11</v>
      </c>
      <c r="C14" s="7">
        <f t="shared" ref="C14:E16" si="5">(C7/C$9)*100</f>
        <v>21.271393643031786</v>
      </c>
      <c r="D14" s="7">
        <f t="shared" si="5"/>
        <v>27.376425855513308</v>
      </c>
      <c r="E14" s="7">
        <f t="shared" si="5"/>
        <v>23.660714285714285</v>
      </c>
    </row>
    <row r="15" spans="2:10">
      <c r="B15" s="4" t="s">
        <v>12</v>
      </c>
      <c r="C15" s="7">
        <f t="shared" si="5"/>
        <v>19.315403422982886</v>
      </c>
      <c r="D15" s="7">
        <f t="shared" si="5"/>
        <v>25.85551330798479</v>
      </c>
      <c r="E15" s="7">
        <f t="shared" si="5"/>
        <v>21.875</v>
      </c>
      <c r="G15" t="s">
        <v>5</v>
      </c>
    </row>
    <row r="16" spans="2:10">
      <c r="B16" s="2" t="s">
        <v>2</v>
      </c>
      <c r="C16" s="7">
        <f t="shared" si="5"/>
        <v>100</v>
      </c>
      <c r="D16" s="7">
        <f t="shared" si="5"/>
        <v>100</v>
      </c>
      <c r="E16" s="7">
        <f t="shared" si="5"/>
        <v>100</v>
      </c>
      <c r="G16" s="2"/>
      <c r="H16" s="3" t="s">
        <v>8</v>
      </c>
      <c r="I16" s="3" t="s">
        <v>9</v>
      </c>
    </row>
    <row r="17" spans="2:9">
      <c r="G17" s="4" t="s">
        <v>10</v>
      </c>
      <c r="H17" s="2">
        <f t="shared" ref="H17:I19" si="6">(C6-H6)^2/H6</f>
        <v>1.8392123503375433</v>
      </c>
      <c r="I17" s="2">
        <f t="shared" si="6"/>
        <v>2.8602199668747352</v>
      </c>
    </row>
    <row r="18" spans="2:9">
      <c r="B18" t="s">
        <v>6</v>
      </c>
      <c r="G18" s="4" t="s">
        <v>11</v>
      </c>
      <c r="H18" s="2">
        <f t="shared" si="6"/>
        <v>0.98683450694943331</v>
      </c>
      <c r="I18" s="2">
        <f t="shared" si="6"/>
        <v>1.5346589860924649</v>
      </c>
    </row>
    <row r="19" spans="2:9">
      <c r="B19" s="2"/>
      <c r="C19" s="3" t="s">
        <v>8</v>
      </c>
      <c r="D19" s="3" t="s">
        <v>9</v>
      </c>
      <c r="E19" s="2" t="s">
        <v>2</v>
      </c>
      <c r="G19" s="4" t="s">
        <v>12</v>
      </c>
      <c r="H19" s="2">
        <f t="shared" si="6"/>
        <v>1.2249497904296194</v>
      </c>
      <c r="I19" s="2">
        <f t="shared" si="6"/>
        <v>1.9049599402498643</v>
      </c>
    </row>
    <row r="20" spans="2:9">
      <c r="B20" s="4" t="s">
        <v>10</v>
      </c>
      <c r="C20" s="7">
        <f>(C6/$E6)*100</f>
        <v>66.393442622950815</v>
      </c>
      <c r="D20" s="7">
        <f t="shared" ref="D20:E20" si="7">(D6/$E6)*100</f>
        <v>33.606557377049178</v>
      </c>
      <c r="E20" s="7">
        <f t="shared" si="7"/>
        <v>100</v>
      </c>
    </row>
    <row r="21" spans="2:9">
      <c r="B21" s="4" t="s">
        <v>11</v>
      </c>
      <c r="C21" s="7">
        <f t="shared" ref="C21:E21" si="8">(C7/$E7)*100</f>
        <v>54.716981132075468</v>
      </c>
      <c r="D21" s="7">
        <f t="shared" si="8"/>
        <v>45.283018867924532</v>
      </c>
      <c r="E21" s="7">
        <f t="shared" si="8"/>
        <v>100</v>
      </c>
    </row>
    <row r="22" spans="2:9" ht="15.75">
      <c r="B22" s="4" t="s">
        <v>12</v>
      </c>
      <c r="C22" s="7">
        <f t="shared" ref="C22:E22" si="9">(C8/$E8)*100</f>
        <v>53.741496598639458</v>
      </c>
      <c r="D22" s="7">
        <f t="shared" si="9"/>
        <v>46.258503401360542</v>
      </c>
      <c r="E22" s="7">
        <f t="shared" si="9"/>
        <v>100</v>
      </c>
      <c r="G22" s="10" t="s">
        <v>3</v>
      </c>
      <c r="H22" s="1">
        <f>SUM(H17:I19)</f>
        <v>10.350835540933661</v>
      </c>
    </row>
    <row r="23" spans="2:9">
      <c r="B23" s="2" t="s">
        <v>2</v>
      </c>
      <c r="C23" s="7">
        <f t="shared" ref="C23:E23" si="10">(C9/$E9)*100</f>
        <v>60.863095238095234</v>
      </c>
      <c r="D23" s="7">
        <f t="shared" si="10"/>
        <v>39.136904761904759</v>
      </c>
      <c r="E23" s="7">
        <f t="shared" si="10"/>
        <v>100</v>
      </c>
      <c r="G23" s="1" t="s">
        <v>4</v>
      </c>
      <c r="H23" s="1">
        <f>SQRT(H22/(E9+H22))</f>
        <v>0.12316401567934546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bcpgoray</dc:creator>
  <cp:lastModifiedBy>bcpgoray</cp:lastModifiedBy>
  <dcterms:created xsi:type="dcterms:W3CDTF">2016-04-11T09:36:22Z</dcterms:created>
  <dcterms:modified xsi:type="dcterms:W3CDTF">2016-05-13T15:20:25Z</dcterms:modified>
</cp:coreProperties>
</file>