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445" windowHeight="4440" activeTab="0"/>
  </bookViews>
  <sheets>
    <sheet name="Evaluación 1ª 09-11-2007" sheetId="1" r:id="rId1"/>
    <sheet name="Ev 1ª Análisis 09-11-2007" sheetId="2" r:id="rId2"/>
    <sheet name="Histórico de reuniones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Karlos</author>
  </authors>
  <commentList>
    <comment ref="L14" authorId="0">
      <text>
        <r>
          <rPr>
            <b/>
            <sz val="8"/>
            <rFont val="Tahoma"/>
            <family val="0"/>
          </rPr>
          <t>Promedio</t>
        </r>
      </text>
    </comment>
    <comment ref="M12" authorId="0">
      <text>
        <r>
          <rPr>
            <b/>
            <sz val="8"/>
            <rFont val="Tahoma"/>
            <family val="0"/>
          </rPr>
          <t>Promedio</t>
        </r>
      </text>
    </comment>
  </commentList>
</comments>
</file>

<file path=xl/sharedStrings.xml><?xml version="1.0" encoding="utf-8"?>
<sst xmlns="http://schemas.openxmlformats.org/spreadsheetml/2006/main" count="122" uniqueCount="63">
  <si>
    <t>ITEM</t>
  </si>
  <si>
    <t>ENCUESTA DE EVALUACIÓN</t>
  </si>
  <si>
    <t>CONCEPTO</t>
  </si>
  <si>
    <t>¿Estaba claro el objetivo de la reunión?</t>
  </si>
  <si>
    <t>¿Ha sido útil y constructiva la reunión?</t>
  </si>
  <si>
    <t>¿Se ha seguido el orden del día?</t>
  </si>
  <si>
    <t>¿Se ha escuchado y tenido en cuenta las ideas de
todas las personas reunidas?</t>
  </si>
  <si>
    <t>¿Se han traído los deberes hechos?</t>
  </si>
  <si>
    <t>¿Se ha respetado el horario de la reunión?</t>
  </si>
  <si>
    <t>¿Quieres expresar algún otro comentario?</t>
  </si>
  <si>
    <t>Promedio</t>
  </si>
  <si>
    <t>Desviación
típica</t>
  </si>
  <si>
    <t>Respuestas
dadas</t>
  </si>
  <si>
    <t>Respuestas dadas</t>
  </si>
  <si>
    <t>Desviación típica</t>
  </si>
  <si>
    <t>Coeficiente de variación</t>
  </si>
  <si>
    <t>NS/NC</t>
  </si>
  <si>
    <t>Total</t>
  </si>
  <si>
    <t>PUNTUACIÓN</t>
  </si>
  <si>
    <t>I</t>
  </si>
  <si>
    <t>II</t>
  </si>
  <si>
    <t>III</t>
  </si>
  <si>
    <t>IV</t>
  </si>
  <si>
    <t>V</t>
  </si>
  <si>
    <t>EVALUACIÓN</t>
  </si>
  <si>
    <t>CUESTIÓN</t>
  </si>
  <si>
    <t>VALOR</t>
  </si>
  <si>
    <t>1ª</t>
  </si>
  <si>
    <t>2ª</t>
  </si>
  <si>
    <t>4ª</t>
  </si>
  <si>
    <t>6ª</t>
  </si>
  <si>
    <t>3ª</t>
  </si>
  <si>
    <t>7ª</t>
  </si>
  <si>
    <t>5ª</t>
  </si>
  <si>
    <t>Otros comentarios</t>
  </si>
  <si>
    <t>Ha habido tres ausencias</t>
  </si>
  <si>
    <t>¿Qué hemos hecho bien?</t>
  </si>
  <si>
    <t>Cuestión 2:</t>
  </si>
  <si>
    <t>Cuestión 4:</t>
  </si>
  <si>
    <t>Cuestión 6:</t>
  </si>
  <si>
    <t>La reunión ha sido útil y constructiva</t>
  </si>
  <si>
    <t>Se ha escuchado y tenido en cuenta las ideas de todas las personas reunidas</t>
  </si>
  <si>
    <t>¿Han quedado claros los acuerdos, responsables y plazos?</t>
  </si>
  <si>
    <t>Han quedado claros los acuerdos, responsables y plazos</t>
  </si>
  <si>
    <t>Cuestión 5:</t>
  </si>
  <si>
    <t>No se han traido hechos los deberes</t>
  </si>
  <si>
    <t>Cuestión 3:</t>
  </si>
  <si>
    <t>Cuestión 7:</t>
  </si>
  <si>
    <t>No se ha seguido el orden del día</t>
  </si>
  <si>
    <t>No se ha respetado el horario de la reunión</t>
  </si>
  <si>
    <t>¿Qué podemos mejorar?</t>
  </si>
  <si>
    <t>8ª</t>
  </si>
  <si>
    <t>9ª</t>
  </si>
  <si>
    <t>10ª</t>
  </si>
  <si>
    <r>
      <t>REUNIÓN</t>
    </r>
    <r>
      <rPr>
        <sz val="10"/>
        <rFont val="Arial"/>
        <family val="2"/>
      </rPr>
      <t xml:space="preserve"> (media)</t>
    </r>
  </si>
  <si>
    <r>
      <t>REUNIÓN</t>
    </r>
    <r>
      <rPr>
        <sz val="10"/>
        <rFont val="Arial"/>
        <family val="2"/>
      </rPr>
      <t xml:space="preserve"> (desviación típica)</t>
    </r>
  </si>
  <si>
    <t>¿Se ha escuchado y tenido en cuenta las ideas de todas las personas reunidas?</t>
  </si>
  <si>
    <t>Media</t>
  </si>
  <si>
    <t>EDT</t>
  </si>
  <si>
    <r>
      <t>REUNIÓN</t>
    </r>
    <r>
      <rPr>
        <sz val="10"/>
        <rFont val="Arial"/>
        <family val="2"/>
      </rPr>
      <t xml:space="preserve"> (orden)</t>
    </r>
  </si>
  <si>
    <t>POSICIÓN</t>
  </si>
  <si>
    <t>11ª</t>
  </si>
  <si>
    <t>Asistentes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</si>
</sst>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5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8"/>
      <name val="Tahoma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1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 style="medium"/>
      <top style="thick"/>
      <bottom style="hair"/>
    </border>
    <border>
      <left style="medium"/>
      <right style="medium"/>
      <top style="thick"/>
      <bottom style="hair"/>
    </border>
    <border>
      <left style="medium"/>
      <right style="thick"/>
      <top style="thick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ck"/>
      <top style="hair"/>
      <bottom style="hair"/>
    </border>
    <border>
      <left style="thick"/>
      <right style="medium"/>
      <top style="hair"/>
      <bottom style="thick"/>
    </border>
    <border>
      <left style="medium"/>
      <right style="medium"/>
      <top style="hair"/>
      <bottom style="thick"/>
    </border>
    <border>
      <left style="medium"/>
      <right style="thick"/>
      <top style="hair"/>
      <bottom style="thick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2" fontId="1" fillId="33" borderId="10" xfId="0" applyNumberFormat="1" applyFon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164" fontId="0" fillId="33" borderId="11" xfId="0" applyNumberFormat="1" applyFill="1" applyBorder="1" applyAlignment="1">
      <alignment horizontal="center" vertical="center"/>
    </xf>
    <xf numFmtId="164" fontId="0" fillId="33" borderId="12" xfId="0" applyNumberFormat="1" applyFill="1" applyBorder="1" applyAlignment="1">
      <alignment horizontal="center" vertical="center"/>
    </xf>
    <xf numFmtId="164" fontId="0" fillId="33" borderId="13" xfId="0" applyNumberForma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 vertical="center"/>
    </xf>
    <xf numFmtId="164" fontId="0" fillId="33" borderId="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7" xfId="0" applyNumberForma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3" borderId="20" xfId="0" applyNumberFormat="1" applyFill="1" applyBorder="1" applyAlignment="1">
      <alignment horizontal="center"/>
    </xf>
    <xf numFmtId="2" fontId="0" fillId="33" borderId="21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164" fontId="0" fillId="33" borderId="17" xfId="0" applyNumberFormat="1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164" fontId="0" fillId="33" borderId="19" xfId="0" applyNumberForma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left" vertical="center"/>
    </xf>
    <xf numFmtId="0" fontId="6" fillId="33" borderId="34" xfId="0" applyFont="1" applyFill="1" applyBorder="1" applyAlignment="1">
      <alignment horizontal="left" vertical="center"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2" fontId="0" fillId="33" borderId="20" xfId="0" applyNumberFormat="1" applyFill="1" applyBorder="1" applyAlignment="1">
      <alignment/>
    </xf>
    <xf numFmtId="2" fontId="0" fillId="33" borderId="21" xfId="0" applyNumberFormat="1" applyFill="1" applyBorder="1" applyAlignment="1">
      <alignment/>
    </xf>
    <xf numFmtId="2" fontId="0" fillId="33" borderId="22" xfId="0" applyNumberForma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27" xfId="0" applyNumberForma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1" fontId="1" fillId="33" borderId="15" xfId="0" applyNumberFormat="1" applyFont="1" applyFill="1" applyBorder="1" applyAlignment="1">
      <alignment horizontal="center"/>
    </xf>
    <xf numFmtId="1" fontId="1" fillId="33" borderId="16" xfId="0" applyNumberFormat="1" applyFont="1" applyFill="1" applyBorder="1" applyAlignment="1">
      <alignment horizontal="center"/>
    </xf>
    <xf numFmtId="1" fontId="1" fillId="33" borderId="18" xfId="0" applyNumberFormat="1" applyFont="1" applyFill="1" applyBorder="1" applyAlignment="1">
      <alignment horizontal="center"/>
    </xf>
    <xf numFmtId="1" fontId="1" fillId="33" borderId="19" xfId="0" applyNumberFormat="1" applyFont="1" applyFill="1" applyBorder="1" applyAlignment="1">
      <alignment horizontal="center"/>
    </xf>
    <xf numFmtId="1" fontId="1" fillId="33" borderId="21" xfId="0" applyNumberFormat="1" applyFont="1" applyFill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1" fontId="1" fillId="33" borderId="36" xfId="0" applyNumberFormat="1" applyFont="1" applyFill="1" applyBorder="1" applyAlignment="1">
      <alignment horizontal="center"/>
    </xf>
    <xf numFmtId="1" fontId="1" fillId="33" borderId="37" xfId="0" applyNumberFormat="1" applyFont="1" applyFill="1" applyBorder="1" applyAlignment="1">
      <alignment horizontal="center"/>
    </xf>
    <xf numFmtId="1" fontId="1" fillId="33" borderId="38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2" fontId="1" fillId="33" borderId="11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42" xfId="0" applyFill="1" applyBorder="1" applyAlignment="1">
      <alignment horizontal="left"/>
    </xf>
    <xf numFmtId="0" fontId="0" fillId="33" borderId="43" xfId="0" applyFill="1" applyBorder="1" applyAlignment="1">
      <alignment horizontal="left"/>
    </xf>
    <xf numFmtId="0" fontId="0" fillId="33" borderId="44" xfId="0" applyFill="1" applyBorder="1" applyAlignment="1">
      <alignment horizontal="left"/>
    </xf>
    <xf numFmtId="0" fontId="0" fillId="33" borderId="45" xfId="0" applyFill="1" applyBorder="1" applyAlignment="1">
      <alignment horizontal="left"/>
    </xf>
    <xf numFmtId="0" fontId="0" fillId="33" borderId="46" xfId="0" applyFill="1" applyBorder="1" applyAlignment="1">
      <alignment horizontal="left"/>
    </xf>
    <xf numFmtId="0" fontId="0" fillId="33" borderId="47" xfId="0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0" fillId="33" borderId="48" xfId="0" applyFill="1" applyBorder="1" applyAlignment="1">
      <alignment horizontal="left"/>
    </xf>
    <xf numFmtId="0" fontId="0" fillId="33" borderId="49" xfId="0" applyFill="1" applyBorder="1" applyAlignment="1">
      <alignment horizontal="left"/>
    </xf>
    <xf numFmtId="0" fontId="0" fillId="33" borderId="50" xfId="0" applyFill="1" applyBorder="1" applyAlignment="1">
      <alignment horizontal="left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left" vertical="center"/>
    </xf>
    <xf numFmtId="0" fontId="6" fillId="33" borderId="39" xfId="0" applyFont="1" applyFill="1" applyBorder="1" applyAlignment="1">
      <alignment horizontal="left" vertical="center"/>
    </xf>
    <xf numFmtId="0" fontId="6" fillId="33" borderId="40" xfId="0" applyFont="1" applyFill="1" applyBorder="1" applyAlignment="1">
      <alignment horizontal="left" vertical="center"/>
    </xf>
    <xf numFmtId="0" fontId="6" fillId="33" borderId="41" xfId="0" applyFont="1" applyFill="1" applyBorder="1" applyAlignment="1">
      <alignment horizontal="left" vertical="center"/>
    </xf>
    <xf numFmtId="0" fontId="6" fillId="33" borderId="51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52" xfId="0" applyFont="1" applyFill="1" applyBorder="1" applyAlignment="1">
      <alignment horizontal="left" vertical="center"/>
    </xf>
    <xf numFmtId="0" fontId="6" fillId="33" borderId="53" xfId="0" applyFont="1" applyFill="1" applyBorder="1" applyAlignment="1">
      <alignment horizontal="left" vertical="center"/>
    </xf>
    <xf numFmtId="0" fontId="6" fillId="33" borderId="54" xfId="0" applyFont="1" applyFill="1" applyBorder="1" applyAlignment="1">
      <alignment horizontal="left" vertical="center"/>
    </xf>
    <xf numFmtId="0" fontId="6" fillId="33" borderId="55" xfId="0" applyFont="1" applyFill="1" applyBorder="1" applyAlignment="1">
      <alignment horizontal="left" vertical="center"/>
    </xf>
    <xf numFmtId="0" fontId="1" fillId="33" borderId="33" xfId="0" applyFont="1" applyFill="1" applyBorder="1" applyAlignment="1">
      <alignment horizontal="left"/>
    </xf>
    <xf numFmtId="0" fontId="1" fillId="33" borderId="34" xfId="0" applyFont="1" applyFill="1" applyBorder="1" applyAlignment="1">
      <alignment horizontal="left"/>
    </xf>
    <xf numFmtId="0" fontId="0" fillId="33" borderId="32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Resultados de la Evaluación 1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7625"/>
          <c:w val="0.79075"/>
          <c:h val="0.678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'Evaluación 1ª 09-11-2007'!$D$5:$D$11</c:f>
              <c:numCache/>
            </c:numRef>
          </c:val>
        </c:ser>
        <c:ser>
          <c:idx val="1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'Evaluación 1ª 09-11-2007'!$E$5:$E$11</c:f>
              <c:numCache/>
            </c:numRef>
          </c:val>
        </c:ser>
        <c:ser>
          <c:idx val="2"/>
          <c:order val="2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'Evaluación 1ª 09-11-2007'!$F$5:$F$11</c:f>
              <c:numCache/>
            </c:numRef>
          </c:val>
        </c:ser>
        <c:ser>
          <c:idx val="3"/>
          <c:order val="3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'Evaluación 1ª 09-11-2007'!$G$5:$G$11</c:f>
              <c:numCache/>
            </c:numRef>
          </c:val>
        </c:ser>
        <c:ser>
          <c:idx val="4"/>
          <c:order val="4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'Evaluación 1ª 09-11-2007'!$H$5:$H$11</c:f>
              <c:numCache/>
            </c:numRef>
          </c:val>
        </c:ser>
        <c:overlap val="100"/>
        <c:axId val="15948354"/>
        <c:axId val="9317459"/>
      </c:barChart>
      <c:catAx>
        <c:axId val="1594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Ítem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17459"/>
        <c:crosses val="autoZero"/>
        <c:auto val="1"/>
        <c:lblOffset val="100"/>
        <c:tickLblSkip val="2"/>
        <c:noMultiLvlLbl val="0"/>
      </c:catAx>
      <c:valAx>
        <c:axId val="931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Puntuación (sobre 5 puntos)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48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.545"/>
          <c:w val="0.1205"/>
          <c:h val="0.4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MIEMBROS ASISTENTES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1975"/>
          <c:w val="0.8645"/>
          <c:h val="0.66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'Histórico de reuniones'!$C$40:$M$40</c:f>
              <c:numCache/>
            </c:numRef>
          </c:yVal>
          <c:smooth val="0"/>
        </c:ser>
        <c:axId val="16748268"/>
        <c:axId val="16516685"/>
      </c:scatterChart>
      <c:valAx>
        <c:axId val="1674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SESIÓN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16685"/>
        <c:crosses val="autoZero"/>
        <c:crossBetween val="midCat"/>
        <c:dispUnits/>
      </c:valAx>
      <c:valAx>
        <c:axId val="16516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482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17</xdr:row>
      <xdr:rowOff>142875</xdr:rowOff>
    </xdr:from>
    <xdr:to>
      <xdr:col>19</xdr:col>
      <xdr:colOff>238125</xdr:colOff>
      <xdr:row>32</xdr:row>
      <xdr:rowOff>76200</xdr:rowOff>
    </xdr:to>
    <xdr:graphicFrame>
      <xdr:nvGraphicFramePr>
        <xdr:cNvPr id="1" name="Chart 5"/>
        <xdr:cNvGraphicFramePr/>
      </xdr:nvGraphicFramePr>
      <xdr:xfrm>
        <a:off x="8677275" y="3419475"/>
        <a:ext cx="51435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41</xdr:row>
      <xdr:rowOff>0</xdr:rowOff>
    </xdr:from>
    <xdr:to>
      <xdr:col>9</xdr:col>
      <xdr:colOff>114300</xdr:colOff>
      <xdr:row>56</xdr:row>
      <xdr:rowOff>19050</xdr:rowOff>
    </xdr:to>
    <xdr:graphicFrame>
      <xdr:nvGraphicFramePr>
        <xdr:cNvPr id="1" name="Chart 1"/>
        <xdr:cNvGraphicFramePr/>
      </xdr:nvGraphicFramePr>
      <xdr:xfrm>
        <a:off x="5734050" y="6991350"/>
        <a:ext cx="31813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9"/>
  <sheetViews>
    <sheetView tabSelected="1" zoomScalePageLayoutView="0" workbookViewId="0" topLeftCell="C1">
      <selection activeCell="B21" sqref="B21:K21"/>
    </sheetView>
  </sheetViews>
  <sheetFormatPr defaultColWidth="11.57421875" defaultRowHeight="12.75"/>
  <cols>
    <col min="1" max="1" width="2.7109375" style="1" customWidth="1"/>
    <col min="2" max="2" width="53.421875" style="1" customWidth="1"/>
    <col min="3" max="3" width="8.28125" style="1" customWidth="1"/>
    <col min="4" max="11" width="7.57421875" style="1" customWidth="1"/>
    <col min="12" max="12" width="11.140625" style="1" customWidth="1"/>
    <col min="13" max="13" width="9.7109375" style="26" customWidth="1"/>
    <col min="14" max="15" width="11.57421875" style="1" customWidth="1"/>
    <col min="16" max="16" width="0" style="1" hidden="1" customWidth="1"/>
    <col min="17" max="16384" width="11.57421875" style="1" customWidth="1"/>
  </cols>
  <sheetData>
    <row r="1" ht="12.75"/>
    <row r="2" ht="13.5" thickBot="1"/>
    <row r="3" spans="2:12" ht="14.25" thickBot="1" thickTop="1">
      <c r="B3" s="2"/>
      <c r="C3" s="2"/>
      <c r="D3" s="118" t="s">
        <v>1</v>
      </c>
      <c r="E3" s="119"/>
      <c r="F3" s="119"/>
      <c r="G3" s="119"/>
      <c r="H3" s="119"/>
      <c r="I3" s="119"/>
      <c r="J3" s="119"/>
      <c r="K3" s="120"/>
      <c r="L3" s="34"/>
    </row>
    <row r="4" spans="2:15" ht="39.75" thickBot="1" thickTop="1">
      <c r="B4" s="3" t="s">
        <v>2</v>
      </c>
      <c r="C4" s="3" t="s">
        <v>0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45" t="s">
        <v>12</v>
      </c>
      <c r="M4" s="46" t="s">
        <v>10</v>
      </c>
      <c r="N4" s="45" t="s">
        <v>11</v>
      </c>
      <c r="O4" s="45" t="s">
        <v>15</v>
      </c>
    </row>
    <row r="5" spans="2:16" ht="13.5" thickTop="1">
      <c r="B5" s="18" t="s">
        <v>3</v>
      </c>
      <c r="C5" s="5">
        <v>1</v>
      </c>
      <c r="D5" s="9"/>
      <c r="E5" s="10"/>
      <c r="F5" s="10"/>
      <c r="G5" s="10"/>
      <c r="H5" s="10"/>
      <c r="I5" s="10"/>
      <c r="J5" s="10"/>
      <c r="K5" s="11"/>
      <c r="L5" s="35">
        <f aca="true" t="shared" si="0" ref="L5:L11">COUNT(D5:K5)</f>
        <v>0</v>
      </c>
      <c r="M5" s="28" t="e">
        <f aca="true" t="shared" si="1" ref="M5:M11">AVERAGE(D5:K5)</f>
        <v>#DIV/0!</v>
      </c>
      <c r="N5" s="31" t="e">
        <f aca="true" t="shared" si="2" ref="N5:N11">STDEVA(D5:K5)</f>
        <v>#DIV/0!</v>
      </c>
      <c r="O5" s="28" t="e">
        <f aca="true" t="shared" si="3" ref="O5:O11">+N5/M5*100</f>
        <v>#DIV/0!</v>
      </c>
      <c r="P5" s="1" t="e">
        <f>+N5*L5</f>
        <v>#DIV/0!</v>
      </c>
    </row>
    <row r="6" spans="2:16" ht="12.75">
      <c r="B6" s="19" t="s">
        <v>4</v>
      </c>
      <c r="C6" s="6">
        <v>2</v>
      </c>
      <c r="D6" s="12"/>
      <c r="E6" s="13"/>
      <c r="F6" s="13"/>
      <c r="G6" s="13"/>
      <c r="H6" s="13"/>
      <c r="I6" s="13"/>
      <c r="J6" s="13"/>
      <c r="K6" s="14"/>
      <c r="L6" s="36">
        <f t="shared" si="0"/>
        <v>0</v>
      </c>
      <c r="M6" s="29" t="e">
        <f t="shared" si="1"/>
        <v>#DIV/0!</v>
      </c>
      <c r="N6" s="32" t="e">
        <f t="shared" si="2"/>
        <v>#DIV/0!</v>
      </c>
      <c r="O6" s="29" t="e">
        <f t="shared" si="3"/>
        <v>#DIV/0!</v>
      </c>
      <c r="P6" s="1" t="e">
        <f aca="true" t="shared" si="4" ref="P6:P11">+N6*L6</f>
        <v>#DIV/0!</v>
      </c>
    </row>
    <row r="7" spans="2:16" ht="12.75">
      <c r="B7" s="19" t="s">
        <v>5</v>
      </c>
      <c r="C7" s="6">
        <v>3</v>
      </c>
      <c r="D7" s="12"/>
      <c r="E7" s="13"/>
      <c r="F7" s="13"/>
      <c r="G7" s="13"/>
      <c r="H7" s="13"/>
      <c r="I7" s="13"/>
      <c r="J7" s="13"/>
      <c r="K7" s="14"/>
      <c r="L7" s="36">
        <f t="shared" si="0"/>
        <v>0</v>
      </c>
      <c r="M7" s="29" t="e">
        <f t="shared" si="1"/>
        <v>#DIV/0!</v>
      </c>
      <c r="N7" s="32" t="e">
        <f t="shared" si="2"/>
        <v>#DIV/0!</v>
      </c>
      <c r="O7" s="29" t="e">
        <f t="shared" si="3"/>
        <v>#DIV/0!</v>
      </c>
      <c r="P7" s="1" t="e">
        <f t="shared" si="4"/>
        <v>#DIV/0!</v>
      </c>
    </row>
    <row r="8" spans="2:16" ht="28.5" customHeight="1">
      <c r="B8" s="20" t="s">
        <v>6</v>
      </c>
      <c r="C8" s="7">
        <v>4</v>
      </c>
      <c r="D8" s="23"/>
      <c r="E8" s="24"/>
      <c r="F8" s="24"/>
      <c r="G8" s="24"/>
      <c r="H8" s="24"/>
      <c r="I8" s="24"/>
      <c r="J8" s="24"/>
      <c r="K8" s="25"/>
      <c r="L8" s="37">
        <f t="shared" si="0"/>
        <v>0</v>
      </c>
      <c r="M8" s="29" t="e">
        <f t="shared" si="1"/>
        <v>#DIV/0!</v>
      </c>
      <c r="N8" s="32" t="e">
        <f t="shared" si="2"/>
        <v>#DIV/0!</v>
      </c>
      <c r="O8" s="29" t="e">
        <f t="shared" si="3"/>
        <v>#DIV/0!</v>
      </c>
      <c r="P8" s="1" t="e">
        <f t="shared" si="4"/>
        <v>#DIV/0!</v>
      </c>
    </row>
    <row r="9" spans="2:16" ht="12.75">
      <c r="B9" s="19" t="s">
        <v>7</v>
      </c>
      <c r="C9" s="6">
        <v>5</v>
      </c>
      <c r="D9" s="12"/>
      <c r="E9" s="13"/>
      <c r="F9" s="13"/>
      <c r="G9" s="13"/>
      <c r="H9" s="13"/>
      <c r="I9" s="13"/>
      <c r="J9" s="13"/>
      <c r="K9" s="14"/>
      <c r="L9" s="36">
        <f t="shared" si="0"/>
        <v>0</v>
      </c>
      <c r="M9" s="29" t="e">
        <f t="shared" si="1"/>
        <v>#DIV/0!</v>
      </c>
      <c r="N9" s="32" t="e">
        <f t="shared" si="2"/>
        <v>#DIV/0!</v>
      </c>
      <c r="O9" s="29" t="e">
        <f t="shared" si="3"/>
        <v>#DIV/0!</v>
      </c>
      <c r="P9" s="1" t="e">
        <f t="shared" si="4"/>
        <v>#DIV/0!</v>
      </c>
    </row>
    <row r="10" spans="2:16" ht="12.75">
      <c r="B10" s="19" t="s">
        <v>42</v>
      </c>
      <c r="C10" s="6">
        <v>6</v>
      </c>
      <c r="D10" s="12"/>
      <c r="E10" s="13"/>
      <c r="F10" s="13"/>
      <c r="G10" s="13"/>
      <c r="H10" s="13"/>
      <c r="I10" s="13"/>
      <c r="J10" s="13"/>
      <c r="K10" s="14"/>
      <c r="L10" s="36">
        <f t="shared" si="0"/>
        <v>0</v>
      </c>
      <c r="M10" s="29" t="e">
        <f t="shared" si="1"/>
        <v>#DIV/0!</v>
      </c>
      <c r="N10" s="32" t="e">
        <f t="shared" si="2"/>
        <v>#DIV/0!</v>
      </c>
      <c r="O10" s="29" t="e">
        <f t="shared" si="3"/>
        <v>#DIV/0!</v>
      </c>
      <c r="P10" s="1" t="e">
        <f t="shared" si="4"/>
        <v>#DIV/0!</v>
      </c>
    </row>
    <row r="11" spans="2:16" ht="13.5" thickBot="1">
      <c r="B11" s="21" t="s">
        <v>8</v>
      </c>
      <c r="C11" s="8">
        <v>7</v>
      </c>
      <c r="D11" s="15"/>
      <c r="E11" s="16"/>
      <c r="F11" s="16"/>
      <c r="G11" s="16"/>
      <c r="H11" s="16"/>
      <c r="I11" s="16"/>
      <c r="J11" s="16"/>
      <c r="K11" s="17"/>
      <c r="L11" s="38">
        <f t="shared" si="0"/>
        <v>0</v>
      </c>
      <c r="M11" s="30" t="e">
        <f t="shared" si="1"/>
        <v>#DIV/0!</v>
      </c>
      <c r="N11" s="33" t="e">
        <f t="shared" si="2"/>
        <v>#DIV/0!</v>
      </c>
      <c r="O11" s="30" t="e">
        <f t="shared" si="3"/>
        <v>#DIV/0!</v>
      </c>
      <c r="P11" s="1" t="e">
        <f t="shared" si="4"/>
        <v>#DIV/0!</v>
      </c>
    </row>
    <row r="12" spans="2:14" ht="14.25" thickBot="1" thickTop="1">
      <c r="B12" s="40"/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27" t="e">
        <f>AVERAGE(M5:M11)</f>
        <v>#DIV/0!</v>
      </c>
      <c r="N12" s="27" t="e">
        <f>SUM(P5:P11)/SUM(L5:L11)</f>
        <v>#DIV/0!</v>
      </c>
    </row>
    <row r="13" spans="2:14" ht="14.25" thickBot="1" thickTop="1">
      <c r="B13" s="128" t="s">
        <v>13</v>
      </c>
      <c r="C13" s="128"/>
      <c r="D13" s="9">
        <f>COUNT(D5:D11)</f>
        <v>0</v>
      </c>
      <c r="E13" s="10">
        <f>COUNT(E5:E11)</f>
        <v>0</v>
      </c>
      <c r="F13" s="10">
        <f>COUNT(F5:F11)</f>
        <v>0</v>
      </c>
      <c r="G13" s="10">
        <f>COUNT(G5:G11)</f>
        <v>0</v>
      </c>
      <c r="H13" s="10">
        <f>COUNT(H5:H11)</f>
        <v>0</v>
      </c>
      <c r="I13" s="10"/>
      <c r="J13" s="10"/>
      <c r="K13" s="11"/>
      <c r="L13" s="42"/>
      <c r="M13" s="43"/>
      <c r="N13" s="44"/>
    </row>
    <row r="14" spans="2:14" ht="14.25" thickBot="1" thickTop="1">
      <c r="B14" s="128" t="s">
        <v>10</v>
      </c>
      <c r="C14" s="128"/>
      <c r="D14" s="47" t="e">
        <f>AVERAGE(D5:D11)</f>
        <v>#DIV/0!</v>
      </c>
      <c r="E14" s="48" t="e">
        <f>AVERAGE(E5:E11)</f>
        <v>#DIV/0!</v>
      </c>
      <c r="F14" s="48" t="e">
        <f>AVERAGE(F5:F11)</f>
        <v>#DIV/0!</v>
      </c>
      <c r="G14" s="48" t="e">
        <f>AVERAGE(G5:G11)</f>
        <v>#DIV/0!</v>
      </c>
      <c r="H14" s="48" t="e">
        <f>AVERAGE(H5:H11)</f>
        <v>#DIV/0!</v>
      </c>
      <c r="I14" s="48"/>
      <c r="J14" s="48"/>
      <c r="K14" s="49"/>
      <c r="L14" s="57" t="e">
        <f>AVERAGE(D14:K14)</f>
        <v>#DIV/0!</v>
      </c>
      <c r="M14" s="56"/>
      <c r="N14" s="44"/>
    </row>
    <row r="15" spans="2:14" ht="14.25" thickBot="1" thickTop="1">
      <c r="B15" s="128" t="s">
        <v>14</v>
      </c>
      <c r="C15" s="128"/>
      <c r="D15" s="53" t="e">
        <f>STDEVA(D5:D11)</f>
        <v>#DIV/0!</v>
      </c>
      <c r="E15" s="54" t="e">
        <f>STDEVA(E5:E11)</f>
        <v>#DIV/0!</v>
      </c>
      <c r="F15" s="54" t="e">
        <f>STDEVA(F5:F11)</f>
        <v>#DIV/0!</v>
      </c>
      <c r="G15" s="54" t="e">
        <f>STDEVA(G5:G11)</f>
        <v>#DIV/0!</v>
      </c>
      <c r="H15" s="54" t="e">
        <f>STDEVA(H5:H11)</f>
        <v>#DIV/0!</v>
      </c>
      <c r="I15" s="54"/>
      <c r="J15" s="54"/>
      <c r="K15" s="55"/>
      <c r="L15" s="57" t="e">
        <f>SUM(D17:K17)/SUM(D13:K13)</f>
        <v>#DIV/0!</v>
      </c>
      <c r="M15" s="43"/>
      <c r="N15" s="44"/>
    </row>
    <row r="16" spans="2:14" ht="14.25" thickBot="1" thickTop="1">
      <c r="B16" s="128" t="s">
        <v>15</v>
      </c>
      <c r="C16" s="128"/>
      <c r="D16" s="50" t="e">
        <f>+D15/D14*100</f>
        <v>#DIV/0!</v>
      </c>
      <c r="E16" s="51" t="e">
        <f>+E15/E14*100</f>
        <v>#DIV/0!</v>
      </c>
      <c r="F16" s="51" t="e">
        <f>+F15/F14*100</f>
        <v>#DIV/0!</v>
      </c>
      <c r="G16" s="51" t="e">
        <f>+G15/G14*100</f>
        <v>#DIV/0!</v>
      </c>
      <c r="H16" s="51" t="e">
        <f>+H15/H14*100</f>
        <v>#DIV/0!</v>
      </c>
      <c r="I16" s="51"/>
      <c r="J16" s="51"/>
      <c r="K16" s="52"/>
      <c r="L16" s="42"/>
      <c r="M16" s="43"/>
      <c r="N16" s="44"/>
    </row>
    <row r="17" spans="4:8" ht="13.5" hidden="1" thickTop="1">
      <c r="D17" s="1" t="e">
        <f>+D15*D13</f>
        <v>#DIV/0!</v>
      </c>
      <c r="E17" s="1" t="e">
        <f>+E15*E13</f>
        <v>#DIV/0!</v>
      </c>
      <c r="F17" s="1" t="e">
        <f>+F15*F13</f>
        <v>#DIV/0!</v>
      </c>
      <c r="G17" s="1" t="e">
        <f>+G15*G13</f>
        <v>#DIV/0!</v>
      </c>
      <c r="H17" s="1" t="e">
        <f>+H15*H13</f>
        <v>#DIV/0!</v>
      </c>
    </row>
    <row r="18" ht="13.5" thickTop="1"/>
    <row r="19" ht="12.75">
      <c r="B19" s="22" t="s">
        <v>9</v>
      </c>
    </row>
    <row r="20" spans="2:12" ht="13.5" thickBot="1"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4"/>
    </row>
    <row r="21" spans="1:12" ht="13.5" thickTop="1">
      <c r="A21" s="5">
        <v>1</v>
      </c>
      <c r="B21" s="122"/>
      <c r="C21" s="123"/>
      <c r="D21" s="123"/>
      <c r="E21" s="123"/>
      <c r="F21" s="123"/>
      <c r="G21" s="123"/>
      <c r="H21" s="123"/>
      <c r="I21" s="123"/>
      <c r="J21" s="123"/>
      <c r="K21" s="124"/>
      <c r="L21" s="39"/>
    </row>
    <row r="22" spans="1:12" ht="12.75">
      <c r="A22" s="6">
        <v>2</v>
      </c>
      <c r="B22" s="125"/>
      <c r="C22" s="126"/>
      <c r="D22" s="126"/>
      <c r="E22" s="126"/>
      <c r="F22" s="126"/>
      <c r="G22" s="126"/>
      <c r="H22" s="126"/>
      <c r="I22" s="126"/>
      <c r="J22" s="126"/>
      <c r="K22" s="127"/>
      <c r="L22" s="39"/>
    </row>
    <row r="23" spans="1:12" ht="12.75">
      <c r="A23" s="6">
        <v>3</v>
      </c>
      <c r="B23" s="125"/>
      <c r="C23" s="126"/>
      <c r="D23" s="126"/>
      <c r="E23" s="126"/>
      <c r="F23" s="126"/>
      <c r="G23" s="126"/>
      <c r="H23" s="126"/>
      <c r="I23" s="126"/>
      <c r="J23" s="126"/>
      <c r="K23" s="127"/>
      <c r="L23" s="39"/>
    </row>
    <row r="24" spans="1:12" ht="12.75">
      <c r="A24" s="6">
        <v>4</v>
      </c>
      <c r="B24" s="125"/>
      <c r="C24" s="126"/>
      <c r="D24" s="126"/>
      <c r="E24" s="126"/>
      <c r="F24" s="126"/>
      <c r="G24" s="126"/>
      <c r="H24" s="126"/>
      <c r="I24" s="126"/>
      <c r="J24" s="126"/>
      <c r="K24" s="127"/>
      <c r="L24" s="39"/>
    </row>
    <row r="25" spans="1:12" ht="12.75">
      <c r="A25" s="6">
        <v>5</v>
      </c>
      <c r="B25" s="125"/>
      <c r="C25" s="126"/>
      <c r="D25" s="126"/>
      <c r="E25" s="126"/>
      <c r="F25" s="126"/>
      <c r="G25" s="126"/>
      <c r="H25" s="126"/>
      <c r="I25" s="126"/>
      <c r="J25" s="126"/>
      <c r="K25" s="127"/>
      <c r="L25" s="39"/>
    </row>
    <row r="26" spans="1:12" ht="12.75">
      <c r="A26" s="6">
        <v>6</v>
      </c>
      <c r="B26" s="125"/>
      <c r="C26" s="126"/>
      <c r="D26" s="126"/>
      <c r="E26" s="126"/>
      <c r="F26" s="126"/>
      <c r="G26" s="126"/>
      <c r="H26" s="126"/>
      <c r="I26" s="126"/>
      <c r="J26" s="126"/>
      <c r="K26" s="127"/>
      <c r="L26" s="39"/>
    </row>
    <row r="27" spans="1:12" ht="12.75">
      <c r="A27" s="6">
        <v>7</v>
      </c>
      <c r="B27" s="125"/>
      <c r="C27" s="126"/>
      <c r="D27" s="126"/>
      <c r="E27" s="126"/>
      <c r="F27" s="126"/>
      <c r="G27" s="126"/>
      <c r="H27" s="126"/>
      <c r="I27" s="126"/>
      <c r="J27" s="126"/>
      <c r="K27" s="127"/>
      <c r="L27" s="39"/>
    </row>
    <row r="28" spans="1:12" ht="12.75">
      <c r="A28" s="6">
        <v>8</v>
      </c>
      <c r="B28" s="125"/>
      <c r="C28" s="126"/>
      <c r="D28" s="126"/>
      <c r="E28" s="126"/>
      <c r="F28" s="126"/>
      <c r="G28" s="126"/>
      <c r="H28" s="126"/>
      <c r="I28" s="126"/>
      <c r="J28" s="126"/>
      <c r="K28" s="127"/>
      <c r="L28" s="39"/>
    </row>
    <row r="29" spans="1:12" ht="13.5" thickBot="1">
      <c r="A29" s="8">
        <v>9</v>
      </c>
      <c r="B29" s="129"/>
      <c r="C29" s="130"/>
      <c r="D29" s="130"/>
      <c r="E29" s="130"/>
      <c r="F29" s="130"/>
      <c r="G29" s="130"/>
      <c r="H29" s="130"/>
      <c r="I29" s="130"/>
      <c r="J29" s="130"/>
      <c r="K29" s="131"/>
      <c r="L29" s="39"/>
    </row>
    <row r="30" ht="13.5" thickTop="1"/>
  </sheetData>
  <sheetProtection/>
  <mergeCells count="15">
    <mergeCell ref="B27:K27"/>
    <mergeCell ref="B28:K28"/>
    <mergeCell ref="B29:K29"/>
    <mergeCell ref="B23:K23"/>
    <mergeCell ref="B24:K24"/>
    <mergeCell ref="B25:K25"/>
    <mergeCell ref="B26:K26"/>
    <mergeCell ref="D3:K3"/>
    <mergeCell ref="B20:K20"/>
    <mergeCell ref="B21:K21"/>
    <mergeCell ref="B22:K22"/>
    <mergeCell ref="B13:C13"/>
    <mergeCell ref="B14:C14"/>
    <mergeCell ref="B15:C15"/>
    <mergeCell ref="B16:C16"/>
  </mergeCells>
  <printOptions/>
  <pageMargins left="0.75" right="0.75" top="1" bottom="1" header="0" footer="0"/>
  <pageSetup horizontalDpi="200" verticalDpi="2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T25"/>
  <sheetViews>
    <sheetView zoomScalePageLayoutView="0" workbookViewId="0" topLeftCell="D1">
      <selection activeCell="R6" sqref="R6:S12"/>
    </sheetView>
  </sheetViews>
  <sheetFormatPr defaultColWidth="11.421875" defaultRowHeight="12.75"/>
  <cols>
    <col min="1" max="1" width="11.421875" style="1" customWidth="1"/>
    <col min="2" max="8" width="7.8515625" style="1" customWidth="1"/>
    <col min="9" max="15" width="9.00390625" style="1" customWidth="1"/>
    <col min="16" max="16" width="11.421875" style="1" customWidth="1"/>
    <col min="17" max="17" width="6.00390625" style="1" customWidth="1"/>
    <col min="18" max="16384" width="11.421875" style="1" customWidth="1"/>
  </cols>
  <sheetData>
    <row r="3" ht="13.5" thickBot="1"/>
    <row r="4" spans="3:14" ht="14.25" thickBot="1" thickTop="1">
      <c r="C4" s="132" t="s">
        <v>18</v>
      </c>
      <c r="D4" s="133"/>
      <c r="E4" s="133"/>
      <c r="F4" s="133"/>
      <c r="G4" s="133"/>
      <c r="H4" s="134"/>
      <c r="J4" s="132" t="s">
        <v>24</v>
      </c>
      <c r="K4" s="133"/>
      <c r="L4" s="133"/>
      <c r="M4" s="133"/>
      <c r="N4" s="134"/>
    </row>
    <row r="5" spans="2:19" ht="14.25" thickBot="1" thickTop="1">
      <c r="B5" s="58" t="s">
        <v>0</v>
      </c>
      <c r="C5" s="58" t="s">
        <v>16</v>
      </c>
      <c r="D5" s="58">
        <v>1</v>
      </c>
      <c r="E5" s="58">
        <v>2</v>
      </c>
      <c r="F5" s="58">
        <v>3</v>
      </c>
      <c r="G5" s="58">
        <v>4</v>
      </c>
      <c r="H5" s="58">
        <v>5</v>
      </c>
      <c r="I5" s="58" t="s">
        <v>17</v>
      </c>
      <c r="J5" s="58" t="s">
        <v>19</v>
      </c>
      <c r="K5" s="58" t="s">
        <v>20</v>
      </c>
      <c r="L5" s="58" t="s">
        <v>21</v>
      </c>
      <c r="M5" s="58" t="s">
        <v>22</v>
      </c>
      <c r="N5" s="58" t="s">
        <v>23</v>
      </c>
      <c r="O5" s="58" t="s">
        <v>17</v>
      </c>
      <c r="P5" s="58" t="s">
        <v>10</v>
      </c>
      <c r="R5" s="58" t="s">
        <v>25</v>
      </c>
      <c r="S5" s="58" t="s">
        <v>26</v>
      </c>
    </row>
    <row r="6" spans="2:19" ht="13.5" thickTop="1">
      <c r="B6" s="5">
        <v>1</v>
      </c>
      <c r="C6" s="59"/>
      <c r="D6" s="60"/>
      <c r="E6" s="60"/>
      <c r="F6" s="60"/>
      <c r="G6" s="60"/>
      <c r="H6" s="61"/>
      <c r="I6" s="71">
        <f>SUM(C6:H6)</f>
        <v>0</v>
      </c>
      <c r="J6" s="9">
        <f>+D6*D$5</f>
        <v>0</v>
      </c>
      <c r="K6" s="10">
        <f>+E6*E$5</f>
        <v>0</v>
      </c>
      <c r="L6" s="10">
        <f>+F6*F$5</f>
        <v>0</v>
      </c>
      <c r="M6" s="10">
        <f>+G6*G$5</f>
        <v>0</v>
      </c>
      <c r="N6" s="11">
        <f>+H6*H$5</f>
        <v>0</v>
      </c>
      <c r="O6" s="75">
        <f aca="true" t="shared" si="0" ref="O6:O12">SUM(J6:N6)</f>
        <v>0</v>
      </c>
      <c r="P6" s="78">
        <f>+O6/5</f>
        <v>0</v>
      </c>
      <c r="R6" s="74"/>
      <c r="S6" s="74"/>
    </row>
    <row r="7" spans="2:19" ht="12.75">
      <c r="B7" s="6">
        <v>2</v>
      </c>
      <c r="C7" s="62"/>
      <c r="D7" s="63"/>
      <c r="E7" s="63"/>
      <c r="F7" s="63"/>
      <c r="G7" s="63"/>
      <c r="H7" s="64"/>
      <c r="I7" s="72">
        <f aca="true" t="shared" si="1" ref="I7:I12">SUM(C7:H7)</f>
        <v>0</v>
      </c>
      <c r="J7" s="12">
        <f aca="true" t="shared" si="2" ref="J7:J12">+D7*D$5</f>
        <v>0</v>
      </c>
      <c r="K7" s="13">
        <f aca="true" t="shared" si="3" ref="K7:K12">+E7*E$5</f>
        <v>0</v>
      </c>
      <c r="L7" s="13">
        <f aca="true" t="shared" si="4" ref="L7:L12">+F7*F$5</f>
        <v>0</v>
      </c>
      <c r="M7" s="13">
        <f aca="true" t="shared" si="5" ref="M7:M12">+G7*G$5</f>
        <v>0</v>
      </c>
      <c r="N7" s="14">
        <f aca="true" t="shared" si="6" ref="N7:N12">+H7*H$5</f>
        <v>0</v>
      </c>
      <c r="O7" s="76">
        <f t="shared" si="0"/>
        <v>0</v>
      </c>
      <c r="P7" s="79">
        <f aca="true" t="shared" si="7" ref="P7:P12">+O7/5</f>
        <v>0</v>
      </c>
      <c r="R7" s="81"/>
      <c r="S7" s="81"/>
    </row>
    <row r="8" spans="2:19" ht="12.75">
      <c r="B8" s="6">
        <v>3</v>
      </c>
      <c r="C8" s="62"/>
      <c r="D8" s="63"/>
      <c r="E8" s="63"/>
      <c r="F8" s="63"/>
      <c r="G8" s="63"/>
      <c r="H8" s="64"/>
      <c r="I8" s="72">
        <f t="shared" si="1"/>
        <v>0</v>
      </c>
      <c r="J8" s="12">
        <f t="shared" si="2"/>
        <v>0</v>
      </c>
      <c r="K8" s="13">
        <f t="shared" si="3"/>
        <v>0</v>
      </c>
      <c r="L8" s="13">
        <f t="shared" si="4"/>
        <v>0</v>
      </c>
      <c r="M8" s="13">
        <f t="shared" si="5"/>
        <v>0</v>
      </c>
      <c r="N8" s="14">
        <f t="shared" si="6"/>
        <v>0</v>
      </c>
      <c r="O8" s="76">
        <f t="shared" si="0"/>
        <v>0</v>
      </c>
      <c r="P8" s="79">
        <f t="shared" si="7"/>
        <v>0</v>
      </c>
      <c r="R8" s="81"/>
      <c r="S8" s="81"/>
    </row>
    <row r="9" spans="2:19" ht="12.75">
      <c r="B9" s="6">
        <v>4</v>
      </c>
      <c r="C9" s="62"/>
      <c r="D9" s="63"/>
      <c r="E9" s="63"/>
      <c r="F9" s="63"/>
      <c r="G9" s="63"/>
      <c r="H9" s="64"/>
      <c r="I9" s="72">
        <f t="shared" si="1"/>
        <v>0</v>
      </c>
      <c r="J9" s="12">
        <f t="shared" si="2"/>
        <v>0</v>
      </c>
      <c r="K9" s="13">
        <f t="shared" si="3"/>
        <v>0</v>
      </c>
      <c r="L9" s="13">
        <f t="shared" si="4"/>
        <v>0</v>
      </c>
      <c r="M9" s="13">
        <f t="shared" si="5"/>
        <v>0</v>
      </c>
      <c r="N9" s="14">
        <f t="shared" si="6"/>
        <v>0</v>
      </c>
      <c r="O9" s="76">
        <f t="shared" si="0"/>
        <v>0</v>
      </c>
      <c r="P9" s="79">
        <f t="shared" si="7"/>
        <v>0</v>
      </c>
      <c r="R9" s="81"/>
      <c r="S9" s="81"/>
    </row>
    <row r="10" spans="2:19" ht="12.75">
      <c r="B10" s="6">
        <v>5</v>
      </c>
      <c r="C10" s="62"/>
      <c r="D10" s="63"/>
      <c r="E10" s="63"/>
      <c r="F10" s="63"/>
      <c r="G10" s="63"/>
      <c r="H10" s="64"/>
      <c r="I10" s="72">
        <f t="shared" si="1"/>
        <v>0</v>
      </c>
      <c r="J10" s="12">
        <f t="shared" si="2"/>
        <v>0</v>
      </c>
      <c r="K10" s="13">
        <f t="shared" si="3"/>
        <v>0</v>
      </c>
      <c r="L10" s="13">
        <f t="shared" si="4"/>
        <v>0</v>
      </c>
      <c r="M10" s="13">
        <f t="shared" si="5"/>
        <v>0</v>
      </c>
      <c r="N10" s="14">
        <f t="shared" si="6"/>
        <v>0</v>
      </c>
      <c r="O10" s="76">
        <f t="shared" si="0"/>
        <v>0</v>
      </c>
      <c r="P10" s="79">
        <f t="shared" si="7"/>
        <v>0</v>
      </c>
      <c r="R10" s="81"/>
      <c r="S10" s="81"/>
    </row>
    <row r="11" spans="2:19" ht="12.75">
      <c r="B11" s="6">
        <v>6</v>
      </c>
      <c r="C11" s="62"/>
      <c r="D11" s="63"/>
      <c r="E11" s="63"/>
      <c r="F11" s="63"/>
      <c r="G11" s="63"/>
      <c r="H11" s="64"/>
      <c r="I11" s="72">
        <f t="shared" si="1"/>
        <v>0</v>
      </c>
      <c r="J11" s="12">
        <f t="shared" si="2"/>
        <v>0</v>
      </c>
      <c r="K11" s="13">
        <f t="shared" si="3"/>
        <v>0</v>
      </c>
      <c r="L11" s="13">
        <f t="shared" si="4"/>
        <v>0</v>
      </c>
      <c r="M11" s="13">
        <f t="shared" si="5"/>
        <v>0</v>
      </c>
      <c r="N11" s="14">
        <f t="shared" si="6"/>
        <v>0</v>
      </c>
      <c r="O11" s="76">
        <f t="shared" si="0"/>
        <v>0</v>
      </c>
      <c r="P11" s="79">
        <f t="shared" si="7"/>
        <v>0</v>
      </c>
      <c r="R11" s="81"/>
      <c r="S11" s="81"/>
    </row>
    <row r="12" spans="2:19" ht="13.5" thickBot="1">
      <c r="B12" s="8">
        <v>7</v>
      </c>
      <c r="C12" s="65"/>
      <c r="D12" s="66"/>
      <c r="E12" s="66"/>
      <c r="F12" s="66"/>
      <c r="G12" s="66"/>
      <c r="H12" s="67"/>
      <c r="I12" s="73">
        <f t="shared" si="1"/>
        <v>0</v>
      </c>
      <c r="J12" s="15">
        <f t="shared" si="2"/>
        <v>0</v>
      </c>
      <c r="K12" s="16">
        <f t="shared" si="3"/>
        <v>0</v>
      </c>
      <c r="L12" s="16">
        <f t="shared" si="4"/>
        <v>0</v>
      </c>
      <c r="M12" s="16">
        <f t="shared" si="5"/>
        <v>0</v>
      </c>
      <c r="N12" s="17">
        <f t="shared" si="6"/>
        <v>0</v>
      </c>
      <c r="O12" s="77">
        <f t="shared" si="0"/>
        <v>0</v>
      </c>
      <c r="P12" s="80">
        <f t="shared" si="7"/>
        <v>0</v>
      </c>
      <c r="R12" s="82"/>
      <c r="S12" s="82"/>
    </row>
    <row r="13" spans="2:16" ht="14.25" thickBot="1" thickTop="1">
      <c r="B13" s="58" t="s">
        <v>17</v>
      </c>
      <c r="C13" s="68">
        <f>SUM(C6:C12)</f>
        <v>0</v>
      </c>
      <c r="D13" s="69">
        <f aca="true" t="shared" si="8" ref="D13:I13">SUM(D6:D12)</f>
        <v>0</v>
      </c>
      <c r="E13" s="69">
        <f t="shared" si="8"/>
        <v>0</v>
      </c>
      <c r="F13" s="69">
        <f t="shared" si="8"/>
        <v>0</v>
      </c>
      <c r="G13" s="69">
        <f t="shared" si="8"/>
        <v>0</v>
      </c>
      <c r="H13" s="70">
        <f t="shared" si="8"/>
        <v>0</v>
      </c>
      <c r="I13" s="70">
        <f t="shared" si="8"/>
        <v>0</v>
      </c>
      <c r="J13" s="58">
        <f aca="true" t="shared" si="9" ref="J13:O13">SUM(J6:J12)</f>
        <v>0</v>
      </c>
      <c r="K13" s="58">
        <f t="shared" si="9"/>
        <v>0</v>
      </c>
      <c r="L13" s="58">
        <f t="shared" si="9"/>
        <v>0</v>
      </c>
      <c r="M13" s="58">
        <f t="shared" si="9"/>
        <v>0</v>
      </c>
      <c r="N13" s="58">
        <f t="shared" si="9"/>
        <v>0</v>
      </c>
      <c r="O13" s="58">
        <f t="shared" si="9"/>
        <v>0</v>
      </c>
      <c r="P13" s="57">
        <f>AVERAGE(P6:P12)</f>
        <v>0</v>
      </c>
    </row>
    <row r="14" ht="13.5" thickTop="1"/>
    <row r="16" ht="13.5" thickBot="1"/>
    <row r="17" spans="2:20" ht="38.25" customHeight="1" thickBot="1" thickTop="1">
      <c r="B17" s="83" t="s">
        <v>34</v>
      </c>
      <c r="C17" s="84"/>
      <c r="D17" s="84"/>
      <c r="E17" s="84"/>
      <c r="F17" s="85"/>
      <c r="G17" s="135" t="s">
        <v>35</v>
      </c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7"/>
    </row>
    <row r="18" ht="14.25" thickBot="1" thickTop="1"/>
    <row r="19" spans="2:20" ht="14.25" thickBot="1" thickTop="1">
      <c r="B19" s="138" t="s">
        <v>36</v>
      </c>
      <c r="C19" s="139"/>
      <c r="D19" s="139"/>
      <c r="E19" s="139"/>
      <c r="F19" s="140"/>
      <c r="G19" s="149" t="s">
        <v>37</v>
      </c>
      <c r="H19" s="150"/>
      <c r="I19" s="147" t="s">
        <v>40</v>
      </c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8"/>
    </row>
    <row r="20" spans="2:20" ht="14.25" thickBot="1" thickTop="1">
      <c r="B20" s="141"/>
      <c r="C20" s="142"/>
      <c r="D20" s="142"/>
      <c r="E20" s="142"/>
      <c r="F20" s="143"/>
      <c r="G20" s="149" t="s">
        <v>38</v>
      </c>
      <c r="H20" s="150"/>
      <c r="I20" s="151" t="s">
        <v>41</v>
      </c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8"/>
    </row>
    <row r="21" spans="2:20" ht="14.25" thickBot="1" thickTop="1">
      <c r="B21" s="144"/>
      <c r="C21" s="145"/>
      <c r="D21" s="145"/>
      <c r="E21" s="145"/>
      <c r="F21" s="146"/>
      <c r="G21" s="149" t="s">
        <v>39</v>
      </c>
      <c r="H21" s="150"/>
      <c r="I21" s="147" t="s">
        <v>43</v>
      </c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8"/>
    </row>
    <row r="22" ht="14.25" thickBot="1" thickTop="1"/>
    <row r="23" spans="2:20" ht="14.25" thickBot="1" thickTop="1">
      <c r="B23" s="138" t="s">
        <v>50</v>
      </c>
      <c r="C23" s="139"/>
      <c r="D23" s="139"/>
      <c r="E23" s="139"/>
      <c r="F23" s="140"/>
      <c r="G23" s="149" t="s">
        <v>46</v>
      </c>
      <c r="H23" s="150"/>
      <c r="I23" s="147" t="s">
        <v>48</v>
      </c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8"/>
    </row>
    <row r="24" spans="2:20" ht="14.25" thickBot="1" thickTop="1">
      <c r="B24" s="141"/>
      <c r="C24" s="142"/>
      <c r="D24" s="142"/>
      <c r="E24" s="142"/>
      <c r="F24" s="143"/>
      <c r="G24" s="149" t="s">
        <v>47</v>
      </c>
      <c r="H24" s="150"/>
      <c r="I24" s="151" t="s">
        <v>49</v>
      </c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8"/>
    </row>
    <row r="25" spans="2:20" ht="14.25" thickBot="1" thickTop="1">
      <c r="B25" s="144"/>
      <c r="C25" s="145"/>
      <c r="D25" s="145"/>
      <c r="E25" s="145"/>
      <c r="F25" s="146"/>
      <c r="G25" s="149" t="s">
        <v>44</v>
      </c>
      <c r="H25" s="150"/>
      <c r="I25" s="147" t="s">
        <v>45</v>
      </c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</row>
    <row r="26" ht="13.5" thickTop="1"/>
  </sheetData>
  <sheetProtection/>
  <mergeCells count="17">
    <mergeCell ref="B23:F25"/>
    <mergeCell ref="G23:H23"/>
    <mergeCell ref="I23:T23"/>
    <mergeCell ref="G24:H24"/>
    <mergeCell ref="I24:T24"/>
    <mergeCell ref="G25:H25"/>
    <mergeCell ref="I25:T25"/>
    <mergeCell ref="C4:H4"/>
    <mergeCell ref="J4:N4"/>
    <mergeCell ref="G17:T17"/>
    <mergeCell ref="B19:F21"/>
    <mergeCell ref="I19:T19"/>
    <mergeCell ref="G19:H19"/>
    <mergeCell ref="G20:H20"/>
    <mergeCell ref="I20:T20"/>
    <mergeCell ref="G21:H21"/>
    <mergeCell ref="I21:T21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4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9" sqref="C19:N25"/>
    </sheetView>
  </sheetViews>
  <sheetFormatPr defaultColWidth="11.421875" defaultRowHeight="12.75"/>
  <cols>
    <col min="1" max="1" width="73.00390625" style="1" customWidth="1"/>
    <col min="2" max="2" width="8.00390625" style="1" customWidth="1"/>
    <col min="3" max="25" width="7.28125" style="1" customWidth="1"/>
    <col min="26" max="27" width="8.421875" style="1" customWidth="1"/>
    <col min="28" max="16384" width="11.421875" style="1" customWidth="1"/>
  </cols>
  <sheetData>
    <row r="3" ht="13.5" thickBot="1"/>
    <row r="4" spans="3:25" ht="14.25" thickBot="1" thickTop="1">
      <c r="C4" s="132" t="s">
        <v>54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4"/>
    </row>
    <row r="5" spans="1:27" ht="14.25" thickBot="1" thickTop="1">
      <c r="A5" s="3" t="s">
        <v>2</v>
      </c>
      <c r="B5" s="3" t="s">
        <v>0</v>
      </c>
      <c r="C5" s="58" t="s">
        <v>27</v>
      </c>
      <c r="D5" s="58" t="s">
        <v>28</v>
      </c>
      <c r="E5" s="58" t="s">
        <v>31</v>
      </c>
      <c r="F5" s="58" t="s">
        <v>29</v>
      </c>
      <c r="G5" s="58" t="s">
        <v>33</v>
      </c>
      <c r="H5" s="58" t="s">
        <v>30</v>
      </c>
      <c r="I5" s="58" t="s">
        <v>32</v>
      </c>
      <c r="J5" s="58" t="s">
        <v>51</v>
      </c>
      <c r="K5" s="58" t="s">
        <v>52</v>
      </c>
      <c r="L5" s="58" t="s">
        <v>53</v>
      </c>
      <c r="M5" s="58" t="s">
        <v>61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 t="s">
        <v>57</v>
      </c>
      <c r="AA5" s="58" t="s">
        <v>58</v>
      </c>
    </row>
    <row r="6" spans="1:27" ht="13.5" thickTop="1">
      <c r="A6" s="18" t="s">
        <v>3</v>
      </c>
      <c r="B6" s="5">
        <v>1</v>
      </c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1"/>
      <c r="Z6" s="114" t="e">
        <f aca="true" t="shared" si="0" ref="Z6:Z12">AVERAGE(C6:Y6)</f>
        <v>#DIV/0!</v>
      </c>
      <c r="AA6" s="86" t="e">
        <f aca="true" t="shared" si="1" ref="AA6:AA12">STDEVA(C6:Y6)</f>
        <v>#DIV/0!</v>
      </c>
    </row>
    <row r="7" spans="1:27" ht="12.75">
      <c r="A7" s="19" t="s">
        <v>4</v>
      </c>
      <c r="B7" s="6">
        <v>2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  <c r="Z7" s="115" t="e">
        <f t="shared" si="0"/>
        <v>#DIV/0!</v>
      </c>
      <c r="AA7" s="87" t="e">
        <f t="shared" si="1"/>
        <v>#DIV/0!</v>
      </c>
    </row>
    <row r="8" spans="1:27" ht="12.75">
      <c r="A8" s="19" t="s">
        <v>5</v>
      </c>
      <c r="B8" s="6">
        <v>3</v>
      </c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4"/>
      <c r="Z8" s="115" t="e">
        <f t="shared" si="0"/>
        <v>#DIV/0!</v>
      </c>
      <c r="AA8" s="87" t="e">
        <f t="shared" si="1"/>
        <v>#DIV/0!</v>
      </c>
    </row>
    <row r="9" spans="1:27" ht="13.5" customHeight="1">
      <c r="A9" s="20" t="s">
        <v>56</v>
      </c>
      <c r="B9" s="7">
        <v>4</v>
      </c>
      <c r="C9" s="92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4"/>
      <c r="Z9" s="115" t="e">
        <f t="shared" si="0"/>
        <v>#DIV/0!</v>
      </c>
      <c r="AA9" s="87" t="e">
        <f t="shared" si="1"/>
        <v>#DIV/0!</v>
      </c>
    </row>
    <row r="10" spans="1:27" ht="12.75">
      <c r="A10" s="19" t="s">
        <v>7</v>
      </c>
      <c r="B10" s="6">
        <v>5</v>
      </c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4"/>
      <c r="Z10" s="115" t="e">
        <f t="shared" si="0"/>
        <v>#DIV/0!</v>
      </c>
      <c r="AA10" s="87" t="e">
        <f t="shared" si="1"/>
        <v>#DIV/0!</v>
      </c>
    </row>
    <row r="11" spans="1:27" ht="12.75">
      <c r="A11" s="19" t="s">
        <v>42</v>
      </c>
      <c r="B11" s="6">
        <v>6</v>
      </c>
      <c r="C11" s="92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4"/>
      <c r="Z11" s="115" t="e">
        <f t="shared" si="0"/>
        <v>#DIV/0!</v>
      </c>
      <c r="AA11" s="87" t="e">
        <f t="shared" si="1"/>
        <v>#DIV/0!</v>
      </c>
    </row>
    <row r="12" spans="1:27" ht="13.5" thickBot="1">
      <c r="A12" s="21" t="s">
        <v>8</v>
      </c>
      <c r="B12" s="8">
        <v>7</v>
      </c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7"/>
      <c r="Z12" s="116" t="e">
        <f t="shared" si="0"/>
        <v>#DIV/0!</v>
      </c>
      <c r="AA12" s="88" t="e">
        <f t="shared" si="1"/>
        <v>#DIV/0!</v>
      </c>
    </row>
    <row r="13" spans="2:27" ht="14.25" thickBot="1" thickTop="1">
      <c r="B13" s="58" t="s">
        <v>57</v>
      </c>
      <c r="C13" s="101" t="e">
        <f aca="true" t="shared" si="2" ref="C13:M13">AVERAGE(C6:C12)</f>
        <v>#DIV/0!</v>
      </c>
      <c r="D13" s="101" t="e">
        <f t="shared" si="2"/>
        <v>#DIV/0!</v>
      </c>
      <c r="E13" s="101" t="e">
        <f t="shared" si="2"/>
        <v>#DIV/0!</v>
      </c>
      <c r="F13" s="101" t="e">
        <f t="shared" si="2"/>
        <v>#DIV/0!</v>
      </c>
      <c r="G13" s="101" t="e">
        <f t="shared" si="2"/>
        <v>#DIV/0!</v>
      </c>
      <c r="H13" s="101" t="e">
        <f t="shared" si="2"/>
        <v>#DIV/0!</v>
      </c>
      <c r="I13" s="101" t="e">
        <f t="shared" si="2"/>
        <v>#DIV/0!</v>
      </c>
      <c r="J13" s="101" t="e">
        <f t="shared" si="2"/>
        <v>#DIV/0!</v>
      </c>
      <c r="K13" s="101" t="e">
        <f t="shared" si="2"/>
        <v>#DIV/0!</v>
      </c>
      <c r="L13" s="101" t="e">
        <f t="shared" si="2"/>
        <v>#DIV/0!</v>
      </c>
      <c r="M13" s="101" t="e">
        <f t="shared" si="2"/>
        <v>#DIV/0!</v>
      </c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9"/>
      <c r="Z13" s="100" t="e">
        <f>AVERAGE(Z6:Z12)</f>
        <v>#DIV/0!</v>
      </c>
      <c r="AA13" s="100" t="e">
        <f>AVERAGE(AA6:AA12)</f>
        <v>#DIV/0!</v>
      </c>
    </row>
    <row r="14" spans="2:27" ht="14.25" thickBot="1" thickTop="1">
      <c r="B14" s="58" t="s">
        <v>58</v>
      </c>
      <c r="C14" s="101" t="e">
        <f aca="true" t="shared" si="3" ref="C14:I14">STDEVA(C6:C12)</f>
        <v>#DIV/0!</v>
      </c>
      <c r="D14" s="101" t="e">
        <f t="shared" si="3"/>
        <v>#DIV/0!</v>
      </c>
      <c r="E14" s="101" t="e">
        <f t="shared" si="3"/>
        <v>#DIV/0!</v>
      </c>
      <c r="F14" s="101" t="e">
        <f t="shared" si="3"/>
        <v>#DIV/0!</v>
      </c>
      <c r="G14" s="101" t="e">
        <f t="shared" si="3"/>
        <v>#DIV/0!</v>
      </c>
      <c r="H14" s="101" t="e">
        <f t="shared" si="3"/>
        <v>#DIV/0!</v>
      </c>
      <c r="I14" s="101" t="e">
        <f t="shared" si="3"/>
        <v>#DIV/0!</v>
      </c>
      <c r="J14" s="101" t="e">
        <f>STDEVA(J6:J12)</f>
        <v>#DIV/0!</v>
      </c>
      <c r="K14" s="101" t="e">
        <f>STDEVA(K6:K12)</f>
        <v>#DIV/0!</v>
      </c>
      <c r="L14" s="101" t="e">
        <f>STDEVA(L6:L12)</f>
        <v>#DIV/0!</v>
      </c>
      <c r="M14" s="101" t="e">
        <f>STDEVA(M6:M12)</f>
        <v>#DIV/0!</v>
      </c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9"/>
      <c r="Z14" s="100" t="e">
        <f>STDEVA(Z6:Z12)</f>
        <v>#DIV/0!</v>
      </c>
      <c r="AA14" s="100" t="e">
        <f>STDEVA(AA6:AA12)</f>
        <v>#DIV/0!</v>
      </c>
    </row>
    <row r="15" ht="13.5" thickTop="1"/>
    <row r="16" ht="13.5" thickBot="1"/>
    <row r="17" spans="3:25" ht="14.25" thickBot="1" thickTop="1">
      <c r="C17" s="132" t="s">
        <v>55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4"/>
    </row>
    <row r="18" spans="1:27" ht="14.25" thickBot="1" thickTop="1">
      <c r="A18" s="3" t="s">
        <v>2</v>
      </c>
      <c r="B18" s="3" t="s">
        <v>0</v>
      </c>
      <c r="C18" s="58" t="s">
        <v>27</v>
      </c>
      <c r="D18" s="58" t="s">
        <v>28</v>
      </c>
      <c r="E18" s="58" t="s">
        <v>31</v>
      </c>
      <c r="F18" s="58" t="s">
        <v>29</v>
      </c>
      <c r="G18" s="58" t="s">
        <v>33</v>
      </c>
      <c r="H18" s="58" t="s">
        <v>30</v>
      </c>
      <c r="I18" s="58" t="s">
        <v>32</v>
      </c>
      <c r="J18" s="58" t="s">
        <v>51</v>
      </c>
      <c r="K18" s="58" t="s">
        <v>52</v>
      </c>
      <c r="L18" s="58" t="s">
        <v>53</v>
      </c>
      <c r="M18" s="58" t="s">
        <v>61</v>
      </c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 t="s">
        <v>57</v>
      </c>
      <c r="AA18" s="58" t="s">
        <v>58</v>
      </c>
    </row>
    <row r="19" spans="1:27" ht="13.5" thickTop="1">
      <c r="A19" s="18" t="s">
        <v>3</v>
      </c>
      <c r="B19" s="5">
        <v>1</v>
      </c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1"/>
      <c r="Z19" s="114" t="e">
        <f aca="true" t="shared" si="4" ref="Z19:Z25">AVERAGE(C19:Y19)</f>
        <v>#DIV/0!</v>
      </c>
      <c r="AA19" s="86" t="e">
        <f aca="true" t="shared" si="5" ref="AA19:AA25">STDEVA(C19:Y19)</f>
        <v>#DIV/0!</v>
      </c>
    </row>
    <row r="20" spans="1:27" ht="12.75">
      <c r="A20" s="19" t="s">
        <v>4</v>
      </c>
      <c r="B20" s="6">
        <v>2</v>
      </c>
      <c r="C20" s="92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4"/>
      <c r="Z20" s="115" t="e">
        <f t="shared" si="4"/>
        <v>#DIV/0!</v>
      </c>
      <c r="AA20" s="87" t="e">
        <f t="shared" si="5"/>
        <v>#DIV/0!</v>
      </c>
    </row>
    <row r="21" spans="1:27" ht="12.75">
      <c r="A21" s="19" t="s">
        <v>5</v>
      </c>
      <c r="B21" s="6">
        <v>3</v>
      </c>
      <c r="C21" s="92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4"/>
      <c r="Z21" s="115" t="e">
        <f t="shared" si="4"/>
        <v>#DIV/0!</v>
      </c>
      <c r="AA21" s="87" t="e">
        <f t="shared" si="5"/>
        <v>#DIV/0!</v>
      </c>
    </row>
    <row r="22" spans="1:27" ht="12.75">
      <c r="A22" s="20" t="s">
        <v>56</v>
      </c>
      <c r="B22" s="7">
        <v>4</v>
      </c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4"/>
      <c r="Z22" s="115" t="e">
        <f t="shared" si="4"/>
        <v>#DIV/0!</v>
      </c>
      <c r="AA22" s="87" t="e">
        <f t="shared" si="5"/>
        <v>#DIV/0!</v>
      </c>
    </row>
    <row r="23" spans="1:27" ht="12.75">
      <c r="A23" s="19" t="s">
        <v>7</v>
      </c>
      <c r="B23" s="6">
        <v>5</v>
      </c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4"/>
      <c r="Z23" s="115" t="e">
        <f t="shared" si="4"/>
        <v>#DIV/0!</v>
      </c>
      <c r="AA23" s="87" t="e">
        <f t="shared" si="5"/>
        <v>#DIV/0!</v>
      </c>
    </row>
    <row r="24" spans="1:27" ht="12.75">
      <c r="A24" s="19" t="s">
        <v>42</v>
      </c>
      <c r="B24" s="6">
        <v>6</v>
      </c>
      <c r="C24" s="92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4"/>
      <c r="Z24" s="115" t="e">
        <f t="shared" si="4"/>
        <v>#DIV/0!</v>
      </c>
      <c r="AA24" s="87" t="e">
        <f t="shared" si="5"/>
        <v>#DIV/0!</v>
      </c>
    </row>
    <row r="25" spans="1:27" ht="13.5" thickBot="1">
      <c r="A25" s="21" t="s">
        <v>8</v>
      </c>
      <c r="B25" s="8">
        <v>7</v>
      </c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7"/>
      <c r="Z25" s="116" t="e">
        <f t="shared" si="4"/>
        <v>#DIV/0!</v>
      </c>
      <c r="AA25" s="88" t="e">
        <f t="shared" si="5"/>
        <v>#DIV/0!</v>
      </c>
    </row>
    <row r="26" spans="2:27" ht="14.25" thickBot="1" thickTop="1">
      <c r="B26" s="58" t="s">
        <v>57</v>
      </c>
      <c r="C26" s="101" t="e">
        <f aca="true" t="shared" si="6" ref="C26:M26">AVERAGE(C19:C25)</f>
        <v>#DIV/0!</v>
      </c>
      <c r="D26" s="101" t="e">
        <f t="shared" si="6"/>
        <v>#DIV/0!</v>
      </c>
      <c r="E26" s="101" t="e">
        <f t="shared" si="6"/>
        <v>#DIV/0!</v>
      </c>
      <c r="F26" s="101" t="e">
        <f t="shared" si="6"/>
        <v>#DIV/0!</v>
      </c>
      <c r="G26" s="101" t="e">
        <f t="shared" si="6"/>
        <v>#DIV/0!</v>
      </c>
      <c r="H26" s="101" t="e">
        <f t="shared" si="6"/>
        <v>#DIV/0!</v>
      </c>
      <c r="I26" s="101" t="e">
        <f t="shared" si="6"/>
        <v>#DIV/0!</v>
      </c>
      <c r="J26" s="101" t="e">
        <f t="shared" si="6"/>
        <v>#DIV/0!</v>
      </c>
      <c r="K26" s="101" t="e">
        <f t="shared" si="6"/>
        <v>#DIV/0!</v>
      </c>
      <c r="L26" s="101" t="e">
        <f t="shared" si="6"/>
        <v>#DIV/0!</v>
      </c>
      <c r="M26" s="101" t="e">
        <f t="shared" si="6"/>
        <v>#DIV/0!</v>
      </c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9"/>
      <c r="Z26" s="100" t="e">
        <f>AVERAGE(Z19:Z25)</f>
        <v>#DIV/0!</v>
      </c>
      <c r="AA26" s="100" t="e">
        <f>AVERAGE(AA19:AA25)</f>
        <v>#DIV/0!</v>
      </c>
    </row>
    <row r="27" spans="2:27" ht="14.25" thickBot="1" thickTop="1">
      <c r="B27" s="58" t="s">
        <v>58</v>
      </c>
      <c r="C27" s="101" t="e">
        <f aca="true" t="shared" si="7" ref="C27:I27">STDEVA(C19:C25)</f>
        <v>#DIV/0!</v>
      </c>
      <c r="D27" s="101" t="e">
        <f t="shared" si="7"/>
        <v>#DIV/0!</v>
      </c>
      <c r="E27" s="101" t="e">
        <f t="shared" si="7"/>
        <v>#DIV/0!</v>
      </c>
      <c r="F27" s="101" t="e">
        <f t="shared" si="7"/>
        <v>#DIV/0!</v>
      </c>
      <c r="G27" s="101" t="e">
        <f t="shared" si="7"/>
        <v>#DIV/0!</v>
      </c>
      <c r="H27" s="101" t="e">
        <f t="shared" si="7"/>
        <v>#DIV/0!</v>
      </c>
      <c r="I27" s="101" t="e">
        <f t="shared" si="7"/>
        <v>#DIV/0!</v>
      </c>
      <c r="J27" s="101" t="e">
        <f>STDEVA(J19:J25)</f>
        <v>#DIV/0!</v>
      </c>
      <c r="K27" s="101" t="e">
        <f>STDEVA(K19:K25)</f>
        <v>#DIV/0!</v>
      </c>
      <c r="L27" s="101" t="e">
        <f>STDEVA(L19:L25)</f>
        <v>#DIV/0!</v>
      </c>
      <c r="M27" s="101" t="e">
        <f>STDEVA(M19:M25)</f>
        <v>#DIV/0!</v>
      </c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9"/>
      <c r="Z27" s="100" t="e">
        <f>STDEVA(Z19:Z25)</f>
        <v>#DIV/0!</v>
      </c>
      <c r="AA27" s="100" t="e">
        <f>STDEVA(AA19:AA25)</f>
        <v>#DIV/0!</v>
      </c>
    </row>
    <row r="28" ht="13.5" thickTop="1"/>
    <row r="29" ht="13.5" thickBot="1"/>
    <row r="30" spans="3:25" ht="14.25" thickBot="1" thickTop="1">
      <c r="C30" s="132" t="s">
        <v>59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4"/>
    </row>
    <row r="31" spans="2:26" ht="14.25" thickBot="1" thickTop="1">
      <c r="B31" s="102" t="s">
        <v>60</v>
      </c>
      <c r="C31" s="58" t="s">
        <v>27</v>
      </c>
      <c r="D31" s="58" t="s">
        <v>28</v>
      </c>
      <c r="E31" s="58" t="s">
        <v>31</v>
      </c>
      <c r="F31" s="58" t="s">
        <v>29</v>
      </c>
      <c r="G31" s="58" t="s">
        <v>33</v>
      </c>
      <c r="H31" s="58" t="s">
        <v>30</v>
      </c>
      <c r="I31" s="58" t="s">
        <v>32</v>
      </c>
      <c r="J31" s="58" t="s">
        <v>51</v>
      </c>
      <c r="K31" s="58" t="s">
        <v>52</v>
      </c>
      <c r="L31" s="58" t="s">
        <v>53</v>
      </c>
      <c r="M31" s="58" t="s">
        <v>61</v>
      </c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 t="s">
        <v>57</v>
      </c>
    </row>
    <row r="32" spans="2:26" ht="13.5" thickTop="1">
      <c r="B32" s="5" t="s">
        <v>27</v>
      </c>
      <c r="C32" s="109">
        <v>2</v>
      </c>
      <c r="D32" s="103">
        <v>3</v>
      </c>
      <c r="E32" s="103">
        <v>1</v>
      </c>
      <c r="F32" s="103">
        <v>1</v>
      </c>
      <c r="G32" s="103">
        <v>1</v>
      </c>
      <c r="H32" s="103">
        <v>7</v>
      </c>
      <c r="I32" s="103">
        <v>4</v>
      </c>
      <c r="J32" s="103">
        <v>4</v>
      </c>
      <c r="K32" s="103">
        <v>6</v>
      </c>
      <c r="L32" s="103">
        <v>1</v>
      </c>
      <c r="M32" s="103">
        <v>1</v>
      </c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4"/>
      <c r="Z32" s="114">
        <f aca="true" t="shared" si="8" ref="Z32:Z40">AVERAGE(C32:Y32)</f>
        <v>2.8181818181818183</v>
      </c>
    </row>
    <row r="33" spans="2:26" ht="12.75">
      <c r="B33" s="6" t="s">
        <v>28</v>
      </c>
      <c r="C33" s="110">
        <v>4</v>
      </c>
      <c r="D33" s="105">
        <v>6</v>
      </c>
      <c r="E33" s="105">
        <v>2</v>
      </c>
      <c r="F33" s="105">
        <v>2</v>
      </c>
      <c r="G33" s="105">
        <v>2</v>
      </c>
      <c r="H33" s="105">
        <v>4</v>
      </c>
      <c r="I33" s="105">
        <v>6</v>
      </c>
      <c r="J33" s="105">
        <v>1</v>
      </c>
      <c r="K33" s="105">
        <v>1</v>
      </c>
      <c r="L33" s="105">
        <v>2</v>
      </c>
      <c r="M33" s="105">
        <v>2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15">
        <f t="shared" si="8"/>
        <v>2.909090909090909</v>
      </c>
    </row>
    <row r="34" spans="2:26" ht="12.75">
      <c r="B34" s="6" t="s">
        <v>31</v>
      </c>
      <c r="C34" s="110">
        <v>6</v>
      </c>
      <c r="D34" s="105">
        <v>1</v>
      </c>
      <c r="E34" s="105">
        <v>6</v>
      </c>
      <c r="F34" s="105">
        <v>4</v>
      </c>
      <c r="G34" s="105">
        <v>4</v>
      </c>
      <c r="H34" s="105">
        <v>3</v>
      </c>
      <c r="I34" s="105">
        <v>2</v>
      </c>
      <c r="J34" s="105">
        <v>3</v>
      </c>
      <c r="K34" s="105">
        <v>4</v>
      </c>
      <c r="L34" s="105">
        <v>3</v>
      </c>
      <c r="M34" s="105">
        <v>4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6"/>
      <c r="Z34" s="115">
        <f t="shared" si="8"/>
        <v>3.6363636363636362</v>
      </c>
    </row>
    <row r="35" spans="2:26" ht="12.75">
      <c r="B35" s="7" t="s">
        <v>29</v>
      </c>
      <c r="C35" s="110">
        <v>1</v>
      </c>
      <c r="D35" s="105">
        <v>4</v>
      </c>
      <c r="E35" s="105">
        <v>3</v>
      </c>
      <c r="F35" s="105">
        <v>6</v>
      </c>
      <c r="G35" s="105">
        <v>6</v>
      </c>
      <c r="H35" s="105">
        <v>1</v>
      </c>
      <c r="I35" s="105">
        <v>7</v>
      </c>
      <c r="J35" s="105">
        <v>2</v>
      </c>
      <c r="K35" s="105">
        <v>7</v>
      </c>
      <c r="L35" s="105">
        <v>4</v>
      </c>
      <c r="M35" s="105">
        <v>6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6"/>
      <c r="Z35" s="115">
        <f t="shared" si="8"/>
        <v>4.2727272727272725</v>
      </c>
    </row>
    <row r="36" spans="2:26" ht="12.75">
      <c r="B36" s="6" t="s">
        <v>33</v>
      </c>
      <c r="C36" s="110">
        <v>3</v>
      </c>
      <c r="D36" s="105">
        <v>2</v>
      </c>
      <c r="E36" s="105">
        <v>7</v>
      </c>
      <c r="F36" s="105">
        <v>3</v>
      </c>
      <c r="G36" s="105">
        <v>3</v>
      </c>
      <c r="H36" s="105">
        <v>5</v>
      </c>
      <c r="I36" s="105">
        <v>1</v>
      </c>
      <c r="J36" s="105">
        <v>6</v>
      </c>
      <c r="K36" s="105">
        <v>2</v>
      </c>
      <c r="L36" s="105">
        <v>6</v>
      </c>
      <c r="M36" s="105">
        <v>3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6"/>
      <c r="Z36" s="115">
        <f t="shared" si="8"/>
        <v>3.727272727272727</v>
      </c>
    </row>
    <row r="37" spans="2:26" ht="12.75">
      <c r="B37" s="6" t="s">
        <v>30</v>
      </c>
      <c r="C37" s="110">
        <v>7</v>
      </c>
      <c r="D37" s="105">
        <v>5</v>
      </c>
      <c r="E37" s="105">
        <v>5</v>
      </c>
      <c r="F37" s="105">
        <v>5</v>
      </c>
      <c r="G37" s="105">
        <v>5</v>
      </c>
      <c r="H37" s="105">
        <v>6</v>
      </c>
      <c r="I37" s="105">
        <v>3</v>
      </c>
      <c r="J37" s="105">
        <v>5</v>
      </c>
      <c r="K37" s="105">
        <v>5</v>
      </c>
      <c r="L37" s="105">
        <v>5</v>
      </c>
      <c r="M37" s="105">
        <v>7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6"/>
      <c r="Z37" s="115">
        <f t="shared" si="8"/>
        <v>5.2727272727272725</v>
      </c>
    </row>
    <row r="38" spans="2:26" ht="13.5" thickBot="1">
      <c r="B38" s="8" t="s">
        <v>32</v>
      </c>
      <c r="C38" s="111">
        <v>5</v>
      </c>
      <c r="D38" s="107">
        <v>7</v>
      </c>
      <c r="E38" s="107">
        <v>4</v>
      </c>
      <c r="F38" s="107">
        <v>7</v>
      </c>
      <c r="G38" s="107">
        <v>7</v>
      </c>
      <c r="H38" s="107">
        <v>2</v>
      </c>
      <c r="I38" s="107">
        <v>5</v>
      </c>
      <c r="J38" s="107">
        <v>7</v>
      </c>
      <c r="K38" s="107">
        <v>3</v>
      </c>
      <c r="L38" s="107">
        <v>7</v>
      </c>
      <c r="M38" s="107">
        <v>5</v>
      </c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8"/>
      <c r="Z38" s="116">
        <f t="shared" si="8"/>
        <v>5.363636363636363</v>
      </c>
    </row>
    <row r="39" ht="14.25" thickBot="1" thickTop="1"/>
    <row r="40" spans="1:26" ht="14.25" thickBot="1" thickTop="1">
      <c r="A40" s="112" t="s">
        <v>62</v>
      </c>
      <c r="C40" s="58">
        <v>5</v>
      </c>
      <c r="D40" s="58">
        <v>7</v>
      </c>
      <c r="E40" s="58">
        <v>7</v>
      </c>
      <c r="F40" s="58">
        <v>7</v>
      </c>
      <c r="G40" s="58">
        <v>6</v>
      </c>
      <c r="H40" s="58">
        <v>6</v>
      </c>
      <c r="I40" s="58">
        <v>7</v>
      </c>
      <c r="J40" s="58">
        <v>5</v>
      </c>
      <c r="K40" s="58">
        <v>7</v>
      </c>
      <c r="L40" s="58">
        <v>5</v>
      </c>
      <c r="M40" s="58">
        <v>6</v>
      </c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7">
        <f t="shared" si="8"/>
        <v>6.181818181818182</v>
      </c>
    </row>
    <row r="41" ht="13.5" thickTop="1"/>
  </sheetData>
  <sheetProtection/>
  <mergeCells count="3">
    <mergeCell ref="C4:Y4"/>
    <mergeCell ref="C17:Y17"/>
    <mergeCell ref="C30:Y3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the Basque Country EUITI Bi 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</dc:creator>
  <cp:keywords/>
  <dc:description/>
  <cp:lastModifiedBy>EHU</cp:lastModifiedBy>
  <cp:lastPrinted>2008-01-31T19:26:26Z</cp:lastPrinted>
  <dcterms:created xsi:type="dcterms:W3CDTF">2007-11-10T07:50:28Z</dcterms:created>
  <dcterms:modified xsi:type="dcterms:W3CDTF">2011-10-03T08:45:53Z</dcterms:modified>
  <cp:category/>
  <cp:version/>
  <cp:contentType/>
  <cp:contentStatus/>
</cp:coreProperties>
</file>