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690" activeTab="0"/>
  </bookViews>
  <sheets>
    <sheet name="EKIPAMENDUA" sheetId="1" r:id="rId1"/>
  </sheets>
  <definedNames>
    <definedName name="Copia_de_COMPRAS_INFORMÁTICA_formato" localSheetId="0">'EKIPAMENDUA'!$A$4:$D$78</definedName>
  </definedNames>
  <calcPr fullCalcOnLoad="1"/>
</workbook>
</file>

<file path=xl/sharedStrings.xml><?xml version="1.0" encoding="utf-8"?>
<sst xmlns="http://schemas.openxmlformats.org/spreadsheetml/2006/main" count="90" uniqueCount="88">
  <si>
    <t>IMPRESORA EPSON STYLUS D120  + 3 AÑOS GARANTÍA</t>
  </si>
  <si>
    <t>IMPRESORA EPSON STYLUS PHOTO R285</t>
  </si>
  <si>
    <t>IMPRESORA EPSON STYLUS PHOTO PX700W</t>
  </si>
  <si>
    <t>IMPRESORA HP DESKJET 6940 A4</t>
  </si>
  <si>
    <t>IMPRESORA HP DESKJET 6980 A4</t>
  </si>
  <si>
    <t>IMPRESORA EPSON EPL-6200</t>
  </si>
  <si>
    <t>IMPRESORA EPSON EPL-6200N EN RED</t>
  </si>
  <si>
    <t>IMPRESORA HP LASERJET P2055D</t>
  </si>
  <si>
    <t>IMPRESORA HP LASERJET P2055D con conexión red (HP LJ 2055DN)</t>
  </si>
  <si>
    <t>IMPRESORA EPSON EPL-N3000</t>
  </si>
  <si>
    <t>IMPRESORA EPSON AcuLaser M2000D</t>
  </si>
  <si>
    <t>IMPRESORA HP LASERJET 3005</t>
  </si>
  <si>
    <t>IMPRESORA HP LASERJET 4014</t>
  </si>
  <si>
    <t>Tarjeta de red Jet Direct Gigabit Ethernet y 32 MB de RAM para HP LJ 4014</t>
  </si>
  <si>
    <t>IMPRESORA HP LASERJET 4515N</t>
  </si>
  <si>
    <t>Bandeja de papel adicional 500 hojas + Impresión automatica doble cara + RED</t>
  </si>
  <si>
    <t>IMPRESORA EPSON ACULASER C1100</t>
  </si>
  <si>
    <t>IMPRESORA EPSON AcuLaser C2800N</t>
  </si>
  <si>
    <t>IMPRESORA EPSON AcuLaser C3800N</t>
  </si>
  <si>
    <t xml:space="preserve">2ª bandeja de 550 hojas ACULASER C3800N </t>
  </si>
  <si>
    <t>IMPRESORA HP COLOR LASERJET CP1515N</t>
  </si>
  <si>
    <t>IMPRESORA HP COLOR LASERJET CP3525N DUPLEX</t>
  </si>
  <si>
    <t>IMPRESORA HP COLOR LASERJET 4700</t>
  </si>
  <si>
    <t>IMPRESORA EPSON STYLUS PRO 4880</t>
  </si>
  <si>
    <t>IMPRESORA EPSON STYLUS PRO 7880</t>
  </si>
  <si>
    <t>IMPRESORA EPSON STYLUS PRO 9880</t>
  </si>
  <si>
    <t>IMPRESORA EPSON EPL-N2550</t>
  </si>
  <si>
    <t xml:space="preserve">IMPRESORA EPSON Aculaser C9200N láser color </t>
  </si>
  <si>
    <t>IMPRESORA HP Laserjet 5200 A3</t>
  </si>
  <si>
    <t>IMPRESORA HP LASERJET 9050</t>
  </si>
  <si>
    <t>IMPRESORA HP COLOR LASERJET 5550</t>
  </si>
  <si>
    <t>HP DESIGNJET 90</t>
  </si>
  <si>
    <t>ESCÁNER FUJITSU 6130C COLOR A4 30 PPM SCSI/USB DUP</t>
  </si>
  <si>
    <t>ESCÁNER FUJITSU 6230C COLOR A4 30 PPM SCSI/USB DUP ADS</t>
  </si>
  <si>
    <t xml:space="preserve">ESCÁNER  HP Scanjet G2710 </t>
  </si>
  <si>
    <t>ESCÁNER  HP Scanjet G4010</t>
  </si>
  <si>
    <t>ESCÁNER EPSON GT-2500</t>
  </si>
  <si>
    <t>ESCÁNER  EPSON GT- 2500N en red</t>
  </si>
  <si>
    <t xml:space="preserve">ESCÁNER HP Scanjet 7650 </t>
  </si>
  <si>
    <t>ESCÁNER HP Scanjet 7650n ( Versión de red HP Scanjet 7650)</t>
  </si>
  <si>
    <t>CÁMARA DIGITAL CANON IXUS 80 IS</t>
  </si>
  <si>
    <t xml:space="preserve">CÁMARA DIGITAL CANON IXUS 860 IS </t>
  </si>
  <si>
    <t>CÁMARA DIGITAL CANON POWERSHOT G9</t>
  </si>
  <si>
    <t>CÁMARA DIGITAL CANON EOS 450D  18-55 BLK ES</t>
  </si>
  <si>
    <t>MMC Plus Card 2 GB</t>
  </si>
  <si>
    <t>MMC Plus Card 4 GB</t>
  </si>
  <si>
    <t>DISCO FREECOM EXTERNO USB FHD2 PRO DE 160Gb Y 2,5"</t>
  </si>
  <si>
    <t>DISCO FREECOM EXTERNO USB FHD CLASIC DE 500Gb Y 3,5"</t>
  </si>
  <si>
    <t>GRABADORA DVD-RW 18X INTERNA SAMSUNG</t>
  </si>
  <si>
    <t>GRABADORA DVD-RW 20X EXTERNA SAMSUNG</t>
  </si>
  <si>
    <t>MEMORIA USB 2.0 DE 1 Gb JETFLASH MINI PC/MAC/LINUX</t>
  </si>
  <si>
    <t>MEMORIA USB 2.0 DE 2 Gb JETFLASH MINI PC/MAC/LINUX</t>
  </si>
  <si>
    <t>MEMORIA USB 2.0 DE 4 Gb JETFLASH MINI PC/MAC/LINUX</t>
  </si>
  <si>
    <t>MEMORIA USB 2.0 DE 8 Gb JETFLASH MINI PC/MAC/LINUX</t>
  </si>
  <si>
    <t>RATON OPTICO INALAMBRICO GENIUS TRAVELER 600</t>
  </si>
  <si>
    <t>KIT TECLADO + RATÓN INALÁMBRICO GENIUS TWINTOUCH SE</t>
  </si>
  <si>
    <t>KIT TECLADO Y RATÓN INALÁMBRICO CON CARGADOR GENIUS TWINTOUCH LUXEMATE PRO</t>
  </si>
  <si>
    <t>TARJETA DE SONIDO SOUND BLASTER X-FI XTREME MUSIC</t>
  </si>
  <si>
    <t>TARJETA DE SONIDO SOUND BLASTER X-FI ELITE PRO</t>
  </si>
  <si>
    <t>AURICULARES CON MICROFONO GENIUS HS-02N</t>
  </si>
  <si>
    <t>AURICULARES CON MICRÓFONO GENIUS HS-04SU</t>
  </si>
  <si>
    <t>ALTAVOCES PAREJA 2.0  GENIUS SP-F200 DE 200W</t>
  </si>
  <si>
    <t>ALTAVOCES PAREJA 2.0  GENIUS HF-355 MADERA NEGROS DE 500W</t>
  </si>
  <si>
    <t>ALTAVOCES GENIUS GHT502 5.1 (4 Satelites + Central + Subwoofer) 2300W extraplanos</t>
  </si>
  <si>
    <t>SINTONIZADORA TV PINACLE PCTV HYBRID EXTERNA ANALÓGICA Y TDT</t>
  </si>
  <si>
    <t>EDICIÓN DE VIDEO PINACLE ESTUDIO PLUS 700 EXTERNO USB</t>
  </si>
  <si>
    <t>MONITOR INVES TFT 17" 3 años de garantía</t>
  </si>
  <si>
    <t>MONITOR INVES TFT 19" 3 años de garantia</t>
  </si>
  <si>
    <t>MONITOR INVES TFT 22" TW322 3 años de garantía</t>
  </si>
  <si>
    <t>PROYECTOR EPSON EMP-S6</t>
  </si>
  <si>
    <t>PROYECTOR EPSON EMP-X6</t>
  </si>
  <si>
    <t>PROYECTOR EPSON EMP-83H (Garantía 3 años)</t>
  </si>
  <si>
    <t>PROYECTOR EPSON EMP-1725 (Garantía 3 años)</t>
  </si>
  <si>
    <t>PROYECTOR EPSON EMP-400W (Garantía 3 años)</t>
  </si>
  <si>
    <t>IMPRESORA MATRICIAL EPSON TMU-295</t>
  </si>
  <si>
    <t>*********</t>
  </si>
  <si>
    <t>**********************************************</t>
  </si>
  <si>
    <t>********</t>
  </si>
  <si>
    <t>KODEA</t>
  </si>
  <si>
    <t>DESKRIBAPENA</t>
  </si>
  <si>
    <t>PREZIOA</t>
  </si>
  <si>
    <t>KOPURUA</t>
  </si>
  <si>
    <t>ZENBATEKOA</t>
  </si>
  <si>
    <t>ZENBATEKO TOTALA</t>
  </si>
  <si>
    <t>PRODUKTU KOPURUA</t>
  </si>
  <si>
    <t>10 BAIONO GEHIAGOKO EROSKETAK</t>
  </si>
  <si>
    <t>PREZIO MAXIMOA</t>
  </si>
  <si>
    <t>PREZIO MINIMOA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</si>
</sst>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 indent="2"/>
    </xf>
    <xf numFmtId="0" fontId="2" fillId="34" borderId="15" xfId="0" applyFont="1" applyFill="1" applyBorder="1" applyAlignment="1">
      <alignment horizontal="right" indent="4"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 indent="2"/>
    </xf>
    <xf numFmtId="0" fontId="2" fillId="34" borderId="18" xfId="0" applyFont="1" applyFill="1" applyBorder="1" applyAlignment="1">
      <alignment horizontal="right" indent="4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34" borderId="14" xfId="0" applyNumberFormat="1" applyFont="1" applyFill="1" applyBorder="1" applyAlignment="1">
      <alignment horizontal="right" indent="2"/>
    </xf>
    <xf numFmtId="164" fontId="2" fillId="34" borderId="17" xfId="0" applyNumberFormat="1" applyFont="1" applyFill="1" applyBorder="1" applyAlignment="1">
      <alignment horizontal="right" indent="2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164" fontId="6" fillId="36" borderId="0" xfId="0" applyNumberFormat="1" applyFont="1" applyFill="1" applyBorder="1" applyAlignment="1">
      <alignment/>
    </xf>
    <xf numFmtId="164" fontId="6" fillId="36" borderId="19" xfId="0" applyNumberFormat="1" applyFont="1" applyFill="1" applyBorder="1" applyAlignment="1">
      <alignment/>
    </xf>
    <xf numFmtId="0" fontId="26" fillId="37" borderId="0" xfId="0" applyFont="1" applyFill="1" applyBorder="1" applyAlignment="1">
      <alignment horizontal="center"/>
    </xf>
    <xf numFmtId="164" fontId="26" fillId="37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C1">
      <selection activeCell="H15" sqref="H15"/>
    </sheetView>
  </sheetViews>
  <sheetFormatPr defaultColWidth="11.421875" defaultRowHeight="12.75"/>
  <cols>
    <col min="1" max="1" width="15.421875" style="1" bestFit="1" customWidth="1"/>
    <col min="2" max="2" width="81.140625" style="1" bestFit="1" customWidth="1"/>
    <col min="3" max="3" width="15.421875" style="1" bestFit="1" customWidth="1"/>
    <col min="4" max="4" width="18.140625" style="1" bestFit="1" customWidth="1"/>
    <col min="5" max="5" width="22.28125" style="1" bestFit="1" customWidth="1"/>
    <col min="6" max="7" width="11.421875" style="1" customWidth="1"/>
    <col min="8" max="8" width="35.140625" style="1" customWidth="1"/>
    <col min="9" max="9" width="11.7109375" style="1" customWidth="1"/>
    <col min="10" max="16384" width="11.421875" style="1" customWidth="1"/>
  </cols>
  <sheetData>
    <row r="1" spans="1:5" s="14" customFormat="1" ht="18.75" thickTop="1">
      <c r="A1" s="2" t="s">
        <v>78</v>
      </c>
      <c r="B1" s="3" t="s">
        <v>79</v>
      </c>
      <c r="C1" s="3" t="s">
        <v>80</v>
      </c>
      <c r="D1" s="4" t="s">
        <v>81</v>
      </c>
      <c r="E1" s="4" t="s">
        <v>82</v>
      </c>
    </row>
    <row r="2" spans="1:5" s="15" customFormat="1" ht="12.75">
      <c r="A2" s="18" t="s">
        <v>77</v>
      </c>
      <c r="B2" s="18" t="s">
        <v>76</v>
      </c>
      <c r="C2" s="18" t="s">
        <v>75</v>
      </c>
      <c r="D2" s="19" t="s">
        <v>75</v>
      </c>
      <c r="E2" s="19" t="s">
        <v>75</v>
      </c>
    </row>
    <row r="3" spans="1:9" ht="12.75">
      <c r="A3" s="5"/>
      <c r="B3" s="6"/>
      <c r="C3" s="6"/>
      <c r="D3" s="7"/>
      <c r="E3" s="7"/>
      <c r="H3" s="25" t="s">
        <v>83</v>
      </c>
      <c r="I3" s="26">
        <f>SUM(E4:E78)</f>
        <v>202838.67</v>
      </c>
    </row>
    <row r="4" spans="1:9" ht="12.75">
      <c r="A4" s="8">
        <v>20110</v>
      </c>
      <c r="B4" s="9" t="s">
        <v>0</v>
      </c>
      <c r="C4" s="16">
        <v>81</v>
      </c>
      <c r="D4" s="10">
        <v>12</v>
      </c>
      <c r="E4" s="16">
        <f>C4*D4</f>
        <v>972</v>
      </c>
      <c r="H4" s="20" t="s">
        <v>84</v>
      </c>
      <c r="I4" s="20">
        <f>COUNTA(A4:A78)</f>
        <v>75</v>
      </c>
    </row>
    <row r="5" spans="1:9" ht="12.75">
      <c r="A5" s="8">
        <v>20120</v>
      </c>
      <c r="B5" s="9" t="s">
        <v>1</v>
      </c>
      <c r="C5" s="16">
        <v>77.5</v>
      </c>
      <c r="D5" s="10">
        <v>2</v>
      </c>
      <c r="E5" s="16">
        <f aca="true" t="shared" si="0" ref="E5:E68">C5*D5</f>
        <v>155</v>
      </c>
      <c r="H5" s="20" t="s">
        <v>85</v>
      </c>
      <c r="I5" s="20">
        <f>COUNTIF(D4:D78,"&gt;10")</f>
        <v>14</v>
      </c>
    </row>
    <row r="6" spans="1:9" ht="12.75">
      <c r="A6" s="8">
        <v>20125</v>
      </c>
      <c r="B6" s="9" t="s">
        <v>2</v>
      </c>
      <c r="C6" s="16">
        <v>184.75</v>
      </c>
      <c r="D6" s="10">
        <v>2</v>
      </c>
      <c r="E6" s="16">
        <f t="shared" si="0"/>
        <v>369.5</v>
      </c>
      <c r="H6" s="21" t="s">
        <v>86</v>
      </c>
      <c r="I6" s="23">
        <f>MAX(C4:C78)</f>
        <v>4989.54</v>
      </c>
    </row>
    <row r="7" spans="1:9" ht="13.5" thickBot="1">
      <c r="A7" s="8">
        <v>20130</v>
      </c>
      <c r="B7" s="9" t="s">
        <v>3</v>
      </c>
      <c r="C7" s="16">
        <v>84.6</v>
      </c>
      <c r="D7" s="10">
        <v>3</v>
      </c>
      <c r="E7" s="16">
        <f t="shared" si="0"/>
        <v>253.79999999999998</v>
      </c>
      <c r="H7" s="22" t="s">
        <v>87</v>
      </c>
      <c r="I7" s="24">
        <f>MIN(C4:C78)</f>
        <v>16.8</v>
      </c>
    </row>
    <row r="8" spans="1:5" ht="13.5" thickTop="1">
      <c r="A8" s="8">
        <v>20140</v>
      </c>
      <c r="B8" s="9" t="s">
        <v>4</v>
      </c>
      <c r="C8" s="16">
        <v>124.4</v>
      </c>
      <c r="D8" s="10">
        <v>15</v>
      </c>
      <c r="E8" s="16">
        <f t="shared" si="0"/>
        <v>1866</v>
      </c>
    </row>
    <row r="9" spans="1:5" ht="12.75">
      <c r="A9" s="8">
        <v>20210</v>
      </c>
      <c r="B9" s="9" t="s">
        <v>5</v>
      </c>
      <c r="C9" s="16">
        <v>174.2</v>
      </c>
      <c r="D9" s="10">
        <v>25</v>
      </c>
      <c r="E9" s="16">
        <f t="shared" si="0"/>
        <v>4355</v>
      </c>
    </row>
    <row r="10" spans="1:5" ht="12.75">
      <c r="A10" s="8">
        <v>20211</v>
      </c>
      <c r="B10" s="9" t="s">
        <v>6</v>
      </c>
      <c r="C10" s="16">
        <v>60</v>
      </c>
      <c r="D10" s="10">
        <v>10</v>
      </c>
      <c r="E10" s="16">
        <f t="shared" si="0"/>
        <v>600</v>
      </c>
    </row>
    <row r="11" spans="1:5" ht="12.75">
      <c r="A11" s="8">
        <v>20210</v>
      </c>
      <c r="B11" s="9" t="s">
        <v>7</v>
      </c>
      <c r="C11" s="16">
        <v>218.75</v>
      </c>
      <c r="D11" s="10">
        <v>10</v>
      </c>
      <c r="E11" s="16">
        <f t="shared" si="0"/>
        <v>2187.5</v>
      </c>
    </row>
    <row r="12" spans="1:5" ht="12.75">
      <c r="A12" s="8">
        <v>20215</v>
      </c>
      <c r="B12" s="9" t="s">
        <v>8</v>
      </c>
      <c r="C12" s="16">
        <v>65.5</v>
      </c>
      <c r="D12" s="10">
        <v>3</v>
      </c>
      <c r="E12" s="16">
        <f t="shared" si="0"/>
        <v>196.5</v>
      </c>
    </row>
    <row r="13" spans="1:5" ht="12.75">
      <c r="A13" s="8">
        <v>20310</v>
      </c>
      <c r="B13" s="9" t="s">
        <v>9</v>
      </c>
      <c r="C13" s="16">
        <v>520.2</v>
      </c>
      <c r="D13" s="10">
        <v>5</v>
      </c>
      <c r="E13" s="16">
        <f t="shared" si="0"/>
        <v>2601</v>
      </c>
    </row>
    <row r="14" spans="1:5" ht="12.75">
      <c r="A14" s="8">
        <v>20320</v>
      </c>
      <c r="B14" s="9" t="s">
        <v>10</v>
      </c>
      <c r="C14" s="16">
        <v>185.9</v>
      </c>
      <c r="D14" s="10">
        <v>12</v>
      </c>
      <c r="E14" s="16">
        <f t="shared" si="0"/>
        <v>2230.8</v>
      </c>
    </row>
    <row r="15" spans="1:5" ht="12.75">
      <c r="A15" s="8">
        <v>20330</v>
      </c>
      <c r="B15" s="9" t="s">
        <v>11</v>
      </c>
      <c r="C15" s="16">
        <v>364.6</v>
      </c>
      <c r="D15" s="10">
        <v>2</v>
      </c>
      <c r="E15" s="16">
        <f t="shared" si="0"/>
        <v>729.2</v>
      </c>
    </row>
    <row r="16" spans="1:5" ht="12.75">
      <c r="A16" s="8">
        <v>20340</v>
      </c>
      <c r="B16" s="9" t="s">
        <v>12</v>
      </c>
      <c r="C16" s="16">
        <v>518.15</v>
      </c>
      <c r="D16" s="10">
        <v>2</v>
      </c>
      <c r="E16" s="16">
        <f t="shared" si="0"/>
        <v>1036.3</v>
      </c>
    </row>
    <row r="17" spans="1:5" ht="12.75">
      <c r="A17" s="8">
        <v>20341</v>
      </c>
      <c r="B17" s="9" t="s">
        <v>13</v>
      </c>
      <c r="C17" s="16">
        <v>176</v>
      </c>
      <c r="D17" s="10">
        <v>3</v>
      </c>
      <c r="E17" s="16">
        <f t="shared" si="0"/>
        <v>528</v>
      </c>
    </row>
    <row r="18" spans="1:5" ht="12.75">
      <c r="A18" s="8">
        <v>20345</v>
      </c>
      <c r="B18" s="9" t="s">
        <v>14</v>
      </c>
      <c r="C18" s="16">
        <v>1151.1</v>
      </c>
      <c r="D18" s="10">
        <v>15</v>
      </c>
      <c r="E18" s="16">
        <f t="shared" si="0"/>
        <v>17266.5</v>
      </c>
    </row>
    <row r="19" spans="1:5" ht="12.75">
      <c r="A19" s="8">
        <v>20346</v>
      </c>
      <c r="B19" s="9" t="s">
        <v>15</v>
      </c>
      <c r="C19" s="16">
        <v>176.8</v>
      </c>
      <c r="D19" s="10">
        <v>25</v>
      </c>
      <c r="E19" s="16">
        <f t="shared" si="0"/>
        <v>4420</v>
      </c>
    </row>
    <row r="20" spans="1:5" ht="12.75">
      <c r="A20" s="8">
        <v>20347</v>
      </c>
      <c r="B20" s="9" t="s">
        <v>16</v>
      </c>
      <c r="C20" s="16">
        <v>260.7</v>
      </c>
      <c r="D20" s="10">
        <v>10</v>
      </c>
      <c r="E20" s="16">
        <f t="shared" si="0"/>
        <v>2607</v>
      </c>
    </row>
    <row r="21" spans="1:5" ht="12.75">
      <c r="A21" s="8">
        <v>20348</v>
      </c>
      <c r="B21" s="9" t="s">
        <v>17</v>
      </c>
      <c r="C21" s="16">
        <v>392.4</v>
      </c>
      <c r="D21" s="10">
        <v>10</v>
      </c>
      <c r="E21" s="16">
        <f t="shared" si="0"/>
        <v>3924</v>
      </c>
    </row>
    <row r="22" spans="1:5" ht="12.75">
      <c r="A22" s="8">
        <v>20420</v>
      </c>
      <c r="B22" s="9" t="s">
        <v>18</v>
      </c>
      <c r="C22" s="16">
        <v>498.6</v>
      </c>
      <c r="D22" s="10">
        <v>3</v>
      </c>
      <c r="E22" s="16">
        <f t="shared" si="0"/>
        <v>1495.8000000000002</v>
      </c>
    </row>
    <row r="23" spans="1:5" ht="12.75">
      <c r="A23" s="8">
        <v>20421</v>
      </c>
      <c r="B23" s="9" t="s">
        <v>19</v>
      </c>
      <c r="C23" s="16">
        <v>133.9</v>
      </c>
      <c r="D23" s="10">
        <v>5</v>
      </c>
      <c r="E23" s="16">
        <f t="shared" si="0"/>
        <v>669.5</v>
      </c>
    </row>
    <row r="24" spans="1:5" ht="12.75">
      <c r="A24" s="8">
        <v>20430</v>
      </c>
      <c r="B24" s="9" t="s">
        <v>20</v>
      </c>
      <c r="C24" s="16">
        <v>199.7</v>
      </c>
      <c r="D24" s="10">
        <v>3</v>
      </c>
      <c r="E24" s="16">
        <f t="shared" si="0"/>
        <v>599.0999999999999</v>
      </c>
    </row>
    <row r="25" spans="1:5" ht="12.75">
      <c r="A25" s="8">
        <v>20440</v>
      </c>
      <c r="B25" s="9" t="s">
        <v>21</v>
      </c>
      <c r="C25" s="16">
        <v>526.1</v>
      </c>
      <c r="D25" s="10">
        <v>5</v>
      </c>
      <c r="E25" s="16">
        <f t="shared" si="0"/>
        <v>2630.5</v>
      </c>
    </row>
    <row r="26" spans="1:5" ht="12.75">
      <c r="A26" s="8">
        <v>20450</v>
      </c>
      <c r="B26" s="9" t="s">
        <v>22</v>
      </c>
      <c r="C26" s="16">
        <v>1167.4</v>
      </c>
      <c r="D26" s="10">
        <v>12</v>
      </c>
      <c r="E26" s="16">
        <f t="shared" si="0"/>
        <v>14008.800000000001</v>
      </c>
    </row>
    <row r="27" spans="1:5" ht="12.75">
      <c r="A27" s="8">
        <v>20520</v>
      </c>
      <c r="B27" s="9" t="s">
        <v>23</v>
      </c>
      <c r="C27" s="16">
        <v>1834.4</v>
      </c>
      <c r="D27" s="10">
        <v>2</v>
      </c>
      <c r="E27" s="16">
        <f t="shared" si="0"/>
        <v>3668.8</v>
      </c>
    </row>
    <row r="28" spans="1:5" ht="12.75">
      <c r="A28" s="8">
        <v>20530</v>
      </c>
      <c r="B28" s="9" t="s">
        <v>24</v>
      </c>
      <c r="C28" s="16">
        <v>2903.2</v>
      </c>
      <c r="D28" s="10">
        <v>2</v>
      </c>
      <c r="E28" s="16">
        <f t="shared" si="0"/>
        <v>5806.4</v>
      </c>
    </row>
    <row r="29" spans="1:5" ht="12.75">
      <c r="A29" s="8">
        <v>20540</v>
      </c>
      <c r="B29" s="9" t="s">
        <v>25</v>
      </c>
      <c r="C29" s="16">
        <v>4989.54</v>
      </c>
      <c r="D29" s="10">
        <v>3</v>
      </c>
      <c r="E29" s="16">
        <f t="shared" si="0"/>
        <v>14968.619999999999</v>
      </c>
    </row>
    <row r="30" spans="1:5" ht="12.75">
      <c r="A30" s="8">
        <v>20550</v>
      </c>
      <c r="B30" s="9" t="s">
        <v>26</v>
      </c>
      <c r="C30" s="16">
        <v>957.8</v>
      </c>
      <c r="D30" s="10">
        <v>3</v>
      </c>
      <c r="E30" s="16">
        <f t="shared" si="0"/>
        <v>2873.3999999999996</v>
      </c>
    </row>
    <row r="31" spans="1:5" ht="12.75">
      <c r="A31" s="8">
        <v>20560</v>
      </c>
      <c r="B31" s="9" t="s">
        <v>27</v>
      </c>
      <c r="C31" s="16">
        <v>2030.6</v>
      </c>
      <c r="D31" s="10">
        <v>5</v>
      </c>
      <c r="E31" s="16">
        <f t="shared" si="0"/>
        <v>10153</v>
      </c>
    </row>
    <row r="32" spans="1:5" ht="12.75">
      <c r="A32" s="8">
        <v>20570</v>
      </c>
      <c r="B32" s="9" t="s">
        <v>28</v>
      </c>
      <c r="C32" s="16">
        <v>1416.3</v>
      </c>
      <c r="D32" s="10">
        <v>3</v>
      </c>
      <c r="E32" s="16">
        <f t="shared" si="0"/>
        <v>4248.9</v>
      </c>
    </row>
    <row r="33" spans="1:5" ht="12.75">
      <c r="A33" s="8">
        <v>20580</v>
      </c>
      <c r="B33" s="9" t="s">
        <v>29</v>
      </c>
      <c r="C33" s="16">
        <v>2715.8</v>
      </c>
      <c r="D33" s="10">
        <v>5</v>
      </c>
      <c r="E33" s="16">
        <f t="shared" si="0"/>
        <v>13579</v>
      </c>
    </row>
    <row r="34" spans="1:5" ht="12.75">
      <c r="A34" s="8">
        <v>20590</v>
      </c>
      <c r="B34" s="9" t="s">
        <v>30</v>
      </c>
      <c r="C34" s="16">
        <v>2769.6</v>
      </c>
      <c r="D34" s="10">
        <v>12</v>
      </c>
      <c r="E34" s="16">
        <f t="shared" si="0"/>
        <v>33235.2</v>
      </c>
    </row>
    <row r="35" spans="1:5" ht="12.75">
      <c r="A35" s="8">
        <v>20610</v>
      </c>
      <c r="B35" s="9" t="s">
        <v>31</v>
      </c>
      <c r="C35" s="16">
        <v>1022.6</v>
      </c>
      <c r="D35" s="10">
        <v>2</v>
      </c>
      <c r="E35" s="16">
        <f t="shared" si="0"/>
        <v>2045.2</v>
      </c>
    </row>
    <row r="36" spans="1:5" ht="12.75">
      <c r="A36" s="8">
        <v>20810</v>
      </c>
      <c r="B36" s="9" t="s">
        <v>32</v>
      </c>
      <c r="C36" s="16">
        <v>840.3</v>
      </c>
      <c r="D36" s="10">
        <v>2</v>
      </c>
      <c r="E36" s="16">
        <f t="shared" si="0"/>
        <v>1680.6</v>
      </c>
    </row>
    <row r="37" spans="1:5" ht="12.75">
      <c r="A37" s="8">
        <v>20820</v>
      </c>
      <c r="B37" s="9" t="s">
        <v>33</v>
      </c>
      <c r="C37" s="16">
        <v>1266.3</v>
      </c>
      <c r="D37" s="10">
        <v>3</v>
      </c>
      <c r="E37" s="16">
        <f t="shared" si="0"/>
        <v>3798.8999999999996</v>
      </c>
    </row>
    <row r="38" spans="1:5" ht="12.75">
      <c r="A38" s="8">
        <v>20830</v>
      </c>
      <c r="B38" s="9" t="s">
        <v>34</v>
      </c>
      <c r="C38" s="16">
        <v>72.35</v>
      </c>
      <c r="D38" s="10">
        <v>3</v>
      </c>
      <c r="E38" s="16">
        <f t="shared" si="0"/>
        <v>217.04999999999998</v>
      </c>
    </row>
    <row r="39" spans="1:5" ht="12.75">
      <c r="A39" s="8">
        <v>20840</v>
      </c>
      <c r="B39" s="9" t="s">
        <v>35</v>
      </c>
      <c r="C39" s="16">
        <v>126.16</v>
      </c>
      <c r="D39" s="10">
        <v>5</v>
      </c>
      <c r="E39" s="16">
        <f t="shared" si="0"/>
        <v>630.8</v>
      </c>
    </row>
    <row r="40" spans="1:5" ht="12.75">
      <c r="A40" s="8">
        <v>20850</v>
      </c>
      <c r="B40" s="9" t="s">
        <v>36</v>
      </c>
      <c r="C40" s="16">
        <v>560.4</v>
      </c>
      <c r="D40" s="10">
        <v>3</v>
      </c>
      <c r="E40" s="16">
        <f t="shared" si="0"/>
        <v>1681.1999999999998</v>
      </c>
    </row>
    <row r="41" spans="1:5" ht="12.75">
      <c r="A41" s="8">
        <v>20855</v>
      </c>
      <c r="B41" s="9" t="s">
        <v>37</v>
      </c>
      <c r="C41" s="16">
        <v>140</v>
      </c>
      <c r="D41" s="10">
        <v>5</v>
      </c>
      <c r="E41" s="16">
        <f t="shared" si="0"/>
        <v>700</v>
      </c>
    </row>
    <row r="42" spans="1:5" ht="12.75">
      <c r="A42" s="8">
        <v>20850</v>
      </c>
      <c r="B42" s="9" t="s">
        <v>38</v>
      </c>
      <c r="C42" s="16">
        <v>541.3</v>
      </c>
      <c r="D42" s="10">
        <v>10</v>
      </c>
      <c r="E42" s="16">
        <f t="shared" si="0"/>
        <v>5413</v>
      </c>
    </row>
    <row r="43" spans="1:5" ht="12.75">
      <c r="A43" s="8">
        <v>20900</v>
      </c>
      <c r="B43" s="9" t="s">
        <v>39</v>
      </c>
      <c r="C43" s="16">
        <v>183.1</v>
      </c>
      <c r="D43" s="10">
        <v>2</v>
      </c>
      <c r="E43" s="16">
        <f t="shared" si="0"/>
        <v>366.2</v>
      </c>
    </row>
    <row r="44" spans="1:5" ht="12.75">
      <c r="A44" s="8">
        <v>20902</v>
      </c>
      <c r="B44" s="9" t="s">
        <v>40</v>
      </c>
      <c r="C44" s="16">
        <v>217.4</v>
      </c>
      <c r="D44" s="10">
        <v>2</v>
      </c>
      <c r="E44" s="16">
        <f t="shared" si="0"/>
        <v>434.8</v>
      </c>
    </row>
    <row r="45" spans="1:5" ht="12.75">
      <c r="A45" s="8">
        <v>20903</v>
      </c>
      <c r="B45" s="9" t="s">
        <v>41</v>
      </c>
      <c r="C45" s="16">
        <v>311.36</v>
      </c>
      <c r="D45" s="10">
        <v>3</v>
      </c>
      <c r="E45" s="16">
        <f t="shared" si="0"/>
        <v>934.08</v>
      </c>
    </row>
    <row r="46" spans="1:5" ht="12.75">
      <c r="A46" s="8">
        <v>20904</v>
      </c>
      <c r="B46" s="9" t="s">
        <v>42</v>
      </c>
      <c r="C46" s="16">
        <v>442.6</v>
      </c>
      <c r="D46" s="10">
        <v>5</v>
      </c>
      <c r="E46" s="16">
        <f t="shared" si="0"/>
        <v>2213</v>
      </c>
    </row>
    <row r="47" spans="1:5" ht="12.75">
      <c r="A47" s="8">
        <v>20907</v>
      </c>
      <c r="B47" s="9" t="s">
        <v>43</v>
      </c>
      <c r="C47" s="16">
        <v>683.1</v>
      </c>
      <c r="D47" s="10">
        <v>2</v>
      </c>
      <c r="E47" s="16">
        <f t="shared" si="0"/>
        <v>1366.2</v>
      </c>
    </row>
    <row r="48" spans="1:5" ht="12.75">
      <c r="A48" s="8">
        <v>20908</v>
      </c>
      <c r="B48" s="9" t="s">
        <v>44</v>
      </c>
      <c r="C48" s="16">
        <v>24.9</v>
      </c>
      <c r="D48" s="10">
        <v>2</v>
      </c>
      <c r="E48" s="16">
        <f t="shared" si="0"/>
        <v>49.8</v>
      </c>
    </row>
    <row r="49" spans="1:5" ht="12.75">
      <c r="A49" s="8">
        <v>20909</v>
      </c>
      <c r="B49" s="9" t="s">
        <v>45</v>
      </c>
      <c r="C49" s="16">
        <v>44.8</v>
      </c>
      <c r="D49" s="10">
        <v>5</v>
      </c>
      <c r="E49" s="16">
        <f t="shared" si="0"/>
        <v>224</v>
      </c>
    </row>
    <row r="50" spans="1:5" ht="12.75">
      <c r="A50" s="8">
        <v>20953</v>
      </c>
      <c r="B50" s="9" t="s">
        <v>46</v>
      </c>
      <c r="C50" s="16">
        <v>130.4</v>
      </c>
      <c r="D50" s="10">
        <v>24</v>
      </c>
      <c r="E50" s="16">
        <f t="shared" si="0"/>
        <v>3129.6000000000004</v>
      </c>
    </row>
    <row r="51" spans="1:5" ht="12.75">
      <c r="A51" s="8">
        <v>20955</v>
      </c>
      <c r="B51" s="9" t="s">
        <v>47</v>
      </c>
      <c r="C51" s="16">
        <v>161.3</v>
      </c>
      <c r="D51" s="10">
        <v>1</v>
      </c>
      <c r="E51" s="16">
        <f t="shared" si="0"/>
        <v>161.3</v>
      </c>
    </row>
    <row r="52" spans="1:5" ht="12.75">
      <c r="A52" s="8">
        <v>20956</v>
      </c>
      <c r="B52" s="9" t="s">
        <v>48</v>
      </c>
      <c r="C52" s="16">
        <v>34.7</v>
      </c>
      <c r="D52" s="10">
        <v>12</v>
      </c>
      <c r="E52" s="16">
        <f t="shared" si="0"/>
        <v>416.40000000000003</v>
      </c>
    </row>
    <row r="53" spans="1:5" ht="12.75">
      <c r="A53" s="8">
        <v>20954</v>
      </c>
      <c r="B53" s="9" t="s">
        <v>49</v>
      </c>
      <c r="C53" s="16">
        <v>55.3</v>
      </c>
      <c r="D53" s="10">
        <v>2</v>
      </c>
      <c r="E53" s="16">
        <f t="shared" si="0"/>
        <v>110.6</v>
      </c>
    </row>
    <row r="54" spans="1:5" ht="12.75">
      <c r="A54" s="8">
        <v>20957</v>
      </c>
      <c r="B54" s="9" t="s">
        <v>50</v>
      </c>
      <c r="C54" s="16">
        <v>17.6</v>
      </c>
      <c r="D54" s="10">
        <v>3</v>
      </c>
      <c r="E54" s="16">
        <f t="shared" si="0"/>
        <v>52.800000000000004</v>
      </c>
    </row>
    <row r="55" spans="1:5" ht="12.75">
      <c r="A55" s="8">
        <v>20958</v>
      </c>
      <c r="B55" s="9" t="s">
        <v>51</v>
      </c>
      <c r="C55" s="16">
        <v>26.22</v>
      </c>
      <c r="D55" s="10">
        <v>5</v>
      </c>
      <c r="E55" s="16">
        <f t="shared" si="0"/>
        <v>131.1</v>
      </c>
    </row>
    <row r="56" spans="1:5" ht="12.75">
      <c r="A56" s="8">
        <v>20920</v>
      </c>
      <c r="B56" s="9" t="s">
        <v>52</v>
      </c>
      <c r="C56" s="16">
        <v>41.45</v>
      </c>
      <c r="D56" s="10">
        <v>10</v>
      </c>
      <c r="E56" s="16">
        <f t="shared" si="0"/>
        <v>414.5</v>
      </c>
    </row>
    <row r="57" spans="1:5" ht="12.75">
      <c r="A57" s="8">
        <v>20921</v>
      </c>
      <c r="B57" s="9" t="s">
        <v>53</v>
      </c>
      <c r="C57" s="16">
        <v>71.8</v>
      </c>
      <c r="D57" s="10">
        <v>2</v>
      </c>
      <c r="E57" s="16">
        <f t="shared" si="0"/>
        <v>143.6</v>
      </c>
    </row>
    <row r="58" spans="1:5" ht="12.75">
      <c r="A58" s="8">
        <v>20959</v>
      </c>
      <c r="B58" s="9" t="s">
        <v>54</v>
      </c>
      <c r="C58" s="16">
        <v>30.52</v>
      </c>
      <c r="D58" s="10">
        <v>2</v>
      </c>
      <c r="E58" s="16">
        <f t="shared" si="0"/>
        <v>61.04</v>
      </c>
    </row>
    <row r="59" spans="1:5" ht="12.75">
      <c r="A59" s="8">
        <v>20960</v>
      </c>
      <c r="B59" s="9" t="s">
        <v>55</v>
      </c>
      <c r="C59" s="16">
        <v>34.4</v>
      </c>
      <c r="D59" s="10">
        <v>3</v>
      </c>
      <c r="E59" s="16">
        <f t="shared" si="0"/>
        <v>103.19999999999999</v>
      </c>
    </row>
    <row r="60" spans="1:5" ht="12.75">
      <c r="A60" s="8">
        <v>20961</v>
      </c>
      <c r="B60" s="9" t="s">
        <v>56</v>
      </c>
      <c r="C60" s="16">
        <v>39.6</v>
      </c>
      <c r="D60" s="10">
        <v>5</v>
      </c>
      <c r="E60" s="16">
        <f t="shared" si="0"/>
        <v>198</v>
      </c>
    </row>
    <row r="61" spans="1:5" ht="12.75">
      <c r="A61" s="8">
        <v>20962</v>
      </c>
      <c r="B61" s="9" t="s">
        <v>57</v>
      </c>
      <c r="C61" s="16">
        <v>90.6</v>
      </c>
      <c r="D61" s="10">
        <v>2</v>
      </c>
      <c r="E61" s="16">
        <f t="shared" si="0"/>
        <v>181.2</v>
      </c>
    </row>
    <row r="62" spans="1:5" ht="12.75">
      <c r="A62" s="8">
        <v>20963</v>
      </c>
      <c r="B62" s="9" t="s">
        <v>58</v>
      </c>
      <c r="C62" s="16">
        <v>305</v>
      </c>
      <c r="D62" s="10">
        <v>2</v>
      </c>
      <c r="E62" s="16">
        <f t="shared" si="0"/>
        <v>610</v>
      </c>
    </row>
    <row r="63" spans="1:5" ht="12.75">
      <c r="A63" s="8">
        <v>20966</v>
      </c>
      <c r="B63" s="9" t="s">
        <v>59</v>
      </c>
      <c r="C63" s="16">
        <v>16.8</v>
      </c>
      <c r="D63" s="10">
        <v>5</v>
      </c>
      <c r="E63" s="16">
        <f t="shared" si="0"/>
        <v>84</v>
      </c>
    </row>
    <row r="64" spans="1:5" ht="12.75">
      <c r="A64" s="8">
        <v>20967</v>
      </c>
      <c r="B64" s="9" t="s">
        <v>60</v>
      </c>
      <c r="C64" s="16">
        <v>18.97</v>
      </c>
      <c r="D64" s="10">
        <v>24</v>
      </c>
      <c r="E64" s="16">
        <f t="shared" si="0"/>
        <v>455.28</v>
      </c>
    </row>
    <row r="65" spans="1:5" ht="12.75">
      <c r="A65" s="8">
        <v>20968</v>
      </c>
      <c r="B65" s="9" t="s">
        <v>61</v>
      </c>
      <c r="C65" s="16">
        <v>22.1</v>
      </c>
      <c r="D65" s="10">
        <v>1</v>
      </c>
      <c r="E65" s="16">
        <f t="shared" si="0"/>
        <v>22.1</v>
      </c>
    </row>
    <row r="66" spans="1:5" ht="12.75">
      <c r="A66" s="8">
        <v>20969</v>
      </c>
      <c r="B66" s="9" t="s">
        <v>62</v>
      </c>
      <c r="C66" s="16">
        <v>30.8</v>
      </c>
      <c r="D66" s="10">
        <v>12</v>
      </c>
      <c r="E66" s="16">
        <f t="shared" si="0"/>
        <v>369.6</v>
      </c>
    </row>
    <row r="67" spans="1:5" ht="12.75">
      <c r="A67" s="8">
        <v>20970</v>
      </c>
      <c r="B67" s="9" t="s">
        <v>63</v>
      </c>
      <c r="C67" s="16">
        <v>56.7</v>
      </c>
      <c r="D67" s="10">
        <v>2</v>
      </c>
      <c r="E67" s="16">
        <f t="shared" si="0"/>
        <v>113.4</v>
      </c>
    </row>
    <row r="68" spans="1:5" ht="12.75">
      <c r="A68" s="8">
        <v>20971</v>
      </c>
      <c r="B68" s="9" t="s">
        <v>64</v>
      </c>
      <c r="C68" s="16">
        <v>94.3</v>
      </c>
      <c r="D68" s="10">
        <v>1</v>
      </c>
      <c r="E68" s="16">
        <f t="shared" si="0"/>
        <v>94.3</v>
      </c>
    </row>
    <row r="69" spans="1:5" ht="12.75">
      <c r="A69" s="8">
        <v>20972</v>
      </c>
      <c r="B69" s="9" t="s">
        <v>65</v>
      </c>
      <c r="C69" s="16">
        <v>160.7</v>
      </c>
      <c r="D69" s="10">
        <v>5</v>
      </c>
      <c r="E69" s="16">
        <f aca="true" t="shared" si="1" ref="E69:E78">C69*D69</f>
        <v>803.5</v>
      </c>
    </row>
    <row r="70" spans="1:5" ht="12.75">
      <c r="A70" s="8">
        <v>20973</v>
      </c>
      <c r="B70" s="9" t="s">
        <v>66</v>
      </c>
      <c r="C70" s="16">
        <v>155.2</v>
      </c>
      <c r="D70" s="10">
        <v>24</v>
      </c>
      <c r="E70" s="16">
        <f t="shared" si="1"/>
        <v>3724.7999999999997</v>
      </c>
    </row>
    <row r="71" spans="1:5" ht="12.75">
      <c r="A71" s="8">
        <v>20974</v>
      </c>
      <c r="B71" s="9" t="s">
        <v>67</v>
      </c>
      <c r="C71" s="16">
        <v>189.2</v>
      </c>
      <c r="D71" s="10">
        <v>1</v>
      </c>
      <c r="E71" s="16">
        <f t="shared" si="1"/>
        <v>189.2</v>
      </c>
    </row>
    <row r="72" spans="1:5" ht="12.75">
      <c r="A72" s="8">
        <v>20975</v>
      </c>
      <c r="B72" s="9" t="s">
        <v>68</v>
      </c>
      <c r="C72" s="16">
        <v>446.6</v>
      </c>
      <c r="D72" s="10">
        <v>12</v>
      </c>
      <c r="E72" s="16">
        <f t="shared" si="1"/>
        <v>5359.200000000001</v>
      </c>
    </row>
    <row r="73" spans="1:5" ht="12.75">
      <c r="A73" s="8">
        <v>20988</v>
      </c>
      <c r="B73" s="9" t="s">
        <v>69</v>
      </c>
      <c r="C73" s="16">
        <v>376.7</v>
      </c>
      <c r="D73" s="10">
        <v>2</v>
      </c>
      <c r="E73" s="16">
        <f t="shared" si="1"/>
        <v>753.4</v>
      </c>
    </row>
    <row r="74" spans="1:5" ht="12.75">
      <c r="A74" s="8">
        <v>20989</v>
      </c>
      <c r="B74" s="9" t="s">
        <v>70</v>
      </c>
      <c r="C74" s="16">
        <v>476.7</v>
      </c>
      <c r="D74" s="10">
        <v>1</v>
      </c>
      <c r="E74" s="16">
        <f t="shared" si="1"/>
        <v>476.7</v>
      </c>
    </row>
    <row r="75" spans="1:5" ht="12.75">
      <c r="A75" s="8">
        <v>20990</v>
      </c>
      <c r="B75" s="9" t="s">
        <v>71</v>
      </c>
      <c r="C75" s="16">
        <v>666.7</v>
      </c>
      <c r="D75" s="10">
        <v>5</v>
      </c>
      <c r="E75" s="16">
        <f t="shared" si="1"/>
        <v>3333.5</v>
      </c>
    </row>
    <row r="76" spans="1:5" ht="12.75">
      <c r="A76" s="8">
        <v>20992</v>
      </c>
      <c r="B76" s="9" t="s">
        <v>72</v>
      </c>
      <c r="C76" s="16">
        <v>1284.5</v>
      </c>
      <c r="D76" s="10">
        <v>2</v>
      </c>
      <c r="E76" s="16">
        <f t="shared" si="1"/>
        <v>2569</v>
      </c>
    </row>
    <row r="77" spans="1:5" ht="12.75">
      <c r="A77" s="8">
        <v>20993</v>
      </c>
      <c r="B77" s="9" t="s">
        <v>73</v>
      </c>
      <c r="C77" s="16">
        <v>1106.4</v>
      </c>
      <c r="D77" s="10">
        <v>1</v>
      </c>
      <c r="E77" s="16">
        <f t="shared" si="1"/>
        <v>1106.4</v>
      </c>
    </row>
    <row r="78" spans="1:5" ht="13.5" thickBot="1">
      <c r="A78" s="11">
        <v>20991</v>
      </c>
      <c r="B78" s="12" t="s">
        <v>74</v>
      </c>
      <c r="C78" s="17">
        <v>336.2</v>
      </c>
      <c r="D78" s="13">
        <v>5</v>
      </c>
      <c r="E78" s="16">
        <f t="shared" si="1"/>
        <v>1681</v>
      </c>
    </row>
    <row r="79" ht="13.5" thickTop="1"/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</dc:creator>
  <cp:keywords/>
  <dc:description/>
  <cp:lastModifiedBy>Leire Aldaz Odriozola</cp:lastModifiedBy>
  <cp:lastPrinted>2009-02-19T09:51:35Z</cp:lastPrinted>
  <dcterms:created xsi:type="dcterms:W3CDTF">2009-02-19T09:12:16Z</dcterms:created>
  <dcterms:modified xsi:type="dcterms:W3CDTF">2012-04-26T13:26:10Z</dcterms:modified>
  <cp:category/>
  <cp:version/>
  <cp:contentType/>
  <cp:contentStatus/>
</cp:coreProperties>
</file>